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610" windowHeight="997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4519"/>
</workbook>
</file>

<file path=xl/calcChain.xml><?xml version="1.0" encoding="utf-8"?>
<calcChain xmlns="http://schemas.openxmlformats.org/spreadsheetml/2006/main">
  <c r="S12" i="1"/>
  <c r="S13"/>
  <c r="S14"/>
  <c r="S15"/>
  <c r="S11"/>
  <c r="P12"/>
  <c r="Q12"/>
  <c r="R12" s="1"/>
  <c r="P13"/>
  <c r="Q13"/>
  <c r="R13"/>
  <c r="P14"/>
  <c r="Q14"/>
  <c r="R14" s="1"/>
  <c r="P15"/>
  <c r="Q15"/>
  <c r="R15"/>
  <c r="Q11"/>
  <c r="P11"/>
  <c r="R11" s="1"/>
</calcChain>
</file>

<file path=xl/sharedStrings.xml><?xml version="1.0" encoding="utf-8"?>
<sst xmlns="http://schemas.openxmlformats.org/spreadsheetml/2006/main" count="79" uniqueCount="36">
  <si>
    <t>Cúc</t>
  </si>
  <si>
    <t>Linh</t>
  </si>
  <si>
    <t>Điệp</t>
  </si>
  <si>
    <t>Cảnh</t>
  </si>
  <si>
    <t>Hồng</t>
  </si>
  <si>
    <t xml:space="preserve">SỞ GIÁO DỤC VÀ ĐÀO TẠO BÌNH PHƯỚC    </t>
  </si>
  <si>
    <t>Nguyễn Thị Thanh</t>
  </si>
  <si>
    <t>Nguyễn Thị Trúc</t>
  </si>
  <si>
    <t>Trần Văn</t>
  </si>
  <si>
    <t>Hoàng Thị</t>
  </si>
  <si>
    <t>TT GDNN-GDTX Phước Long</t>
  </si>
  <si>
    <t>STT</t>
  </si>
  <si>
    <t>Tên</t>
  </si>
  <si>
    <t>Giới tính</t>
  </si>
  <si>
    <t>Tiết thực hành</t>
  </si>
  <si>
    <t>Trình bày giải pháp</t>
  </si>
  <si>
    <t>GK1</t>
  </si>
  <si>
    <t>GK2</t>
  </si>
  <si>
    <t>GK3</t>
  </si>
  <si>
    <t>Điểm</t>
  </si>
  <si>
    <t>XL</t>
  </si>
  <si>
    <t>Trần Thị</t>
  </si>
  <si>
    <t>Giỏi</t>
  </si>
  <si>
    <t>Đạt</t>
  </si>
  <si>
    <t>Ghi chú</t>
  </si>
  <si>
    <t>Nữ</t>
  </si>
  <si>
    <t>Nam</t>
  </si>
  <si>
    <t>TT GDNN-GDTX Đồng Phú</t>
  </si>
  <si>
    <t>TT GDTX Bình Phước</t>
  </si>
  <si>
    <t>Ghi 
chú</t>
  </si>
  <si>
    <t xml:space="preserve">Trung tâm </t>
  </si>
  <si>
    <t xml:space="preserve">    DANH SÁCH GIÁO VIÊN ĐƯỢC CÔNG NHẬN
GIÁO VIÊN CHỦ NHIỆM LỚP GIỎI GDTX CẤP TỈNH NĂM HỌC 2020-2021
</t>
  </si>
  <si>
    <t>(Đính kèm Quyết định số                  /QĐ-SGDĐT ngày           /4/2021 của Sở GD&amp;ĐT)</t>
  </si>
  <si>
    <t xml:space="preserve">Họ </t>
  </si>
  <si>
    <t>(Tổng cộng danh sách có 05 giáo viên được công nhận)</t>
  </si>
  <si>
    <t xml:space="preserve">             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</si>
</sst>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b/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indent="3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28575</xdr:rowOff>
    </xdr:from>
    <xdr:to>
      <xdr:col>3</xdr:col>
      <xdr:colOff>95250</xdr:colOff>
      <xdr:row>2</xdr:row>
      <xdr:rowOff>30163</xdr:rowOff>
    </xdr:to>
    <xdr:cxnSp macro="">
      <xdr:nvCxnSpPr>
        <xdr:cNvPr id="4" name="Straight Connector 3"/>
        <xdr:cNvCxnSpPr/>
      </xdr:nvCxnSpPr>
      <xdr:spPr>
        <a:xfrm>
          <a:off x="790575" y="428625"/>
          <a:ext cx="14954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16"/>
  <sheetViews>
    <sheetView tabSelected="1" workbookViewId="0">
      <selection activeCell="Y15" sqref="Y15"/>
    </sheetView>
  </sheetViews>
  <sheetFormatPr defaultRowHeight="15"/>
  <cols>
    <col min="1" max="1" width="5.7109375" style="6" customWidth="1"/>
    <col min="2" max="2" width="23.85546875" style="6" customWidth="1"/>
    <col min="3" max="4" width="7.7109375" style="6" customWidth="1"/>
    <col min="5" max="5" width="39.28515625" style="6" customWidth="1"/>
    <col min="6" max="6" width="9" style="6" hidden="1" customWidth="1"/>
    <col min="7" max="9" width="6" style="6" hidden="1" customWidth="1"/>
    <col min="10" max="11" width="7.7109375" style="6" hidden="1" customWidth="1"/>
    <col min="12" max="12" width="7.28515625" style="8" hidden="1" customWidth="1"/>
    <col min="13" max="13" width="6.42578125" style="6" hidden="1" customWidth="1"/>
    <col min="14" max="14" width="6.7109375" style="6" hidden="1" customWidth="1"/>
    <col min="15" max="15" width="8.28515625" style="6" hidden="1" customWidth="1"/>
    <col min="16" max="16" width="6.7109375" style="9" hidden="1" customWidth="1"/>
    <col min="17" max="17" width="8.140625" style="6" hidden="1" customWidth="1"/>
    <col min="18" max="19" width="0" style="6" hidden="1" customWidth="1"/>
    <col min="20" max="16384" width="9.140625" style="6"/>
  </cols>
  <sheetData>
    <row r="2" spans="1:24" ht="16.5">
      <c r="A2" s="29" t="s">
        <v>5</v>
      </c>
      <c r="B2" s="29"/>
      <c r="C2" s="29"/>
      <c r="D2" s="29"/>
      <c r="E2" s="29"/>
      <c r="F2" s="14"/>
    </row>
    <row r="3" spans="1:24" ht="16.5">
      <c r="A3" s="13"/>
      <c r="B3" s="13"/>
      <c r="C3" s="13"/>
      <c r="D3" s="13"/>
      <c r="E3" s="13"/>
      <c r="F3" s="14"/>
    </row>
    <row r="4" spans="1:24" ht="16.5">
      <c r="A4" s="23"/>
      <c r="B4" s="23"/>
      <c r="C4" s="23"/>
      <c r="D4" s="23"/>
      <c r="E4" s="23"/>
      <c r="F4" s="23"/>
    </row>
    <row r="5" spans="1:24" ht="37.5" customHeight="1">
      <c r="A5" s="30" t="s">
        <v>31</v>
      </c>
      <c r="B5" s="30"/>
      <c r="C5" s="30"/>
      <c r="D5" s="30"/>
      <c r="E5" s="30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4" ht="17.25" customHeight="1">
      <c r="A6" s="1"/>
      <c r="B6" s="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4" ht="31.5" customHeight="1">
      <c r="A7" s="32" t="s">
        <v>32</v>
      </c>
      <c r="B7" s="32"/>
      <c r="C7" s="32"/>
      <c r="D7" s="32"/>
      <c r="E7" s="32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4" s="7" customFormat="1" ht="21" customHeight="1">
      <c r="A8" s="34" t="s">
        <v>11</v>
      </c>
      <c r="B8" s="42" t="s">
        <v>33</v>
      </c>
      <c r="C8" s="43" t="s">
        <v>12</v>
      </c>
      <c r="D8" s="34" t="s">
        <v>13</v>
      </c>
      <c r="E8" s="34" t="s">
        <v>30</v>
      </c>
      <c r="F8" s="39" t="s">
        <v>29</v>
      </c>
      <c r="G8" s="37" t="s">
        <v>14</v>
      </c>
      <c r="H8" s="38"/>
      <c r="I8" s="38"/>
      <c r="J8" s="38"/>
      <c r="K8" s="38"/>
      <c r="L8" s="38"/>
      <c r="M8" s="31" t="s">
        <v>15</v>
      </c>
      <c r="N8" s="31"/>
      <c r="O8" s="31"/>
      <c r="P8" s="26" t="s">
        <v>24</v>
      </c>
      <c r="X8" s="7" t="s">
        <v>35</v>
      </c>
    </row>
    <row r="9" spans="1:24" s="7" customFormat="1" ht="18.75" customHeight="1">
      <c r="A9" s="35"/>
      <c r="B9" s="44"/>
      <c r="C9" s="45"/>
      <c r="D9" s="35"/>
      <c r="E9" s="35"/>
      <c r="F9" s="40"/>
      <c r="G9" s="28" t="s">
        <v>16</v>
      </c>
      <c r="H9" s="28"/>
      <c r="I9" s="28" t="s">
        <v>17</v>
      </c>
      <c r="J9" s="28"/>
      <c r="K9" s="28" t="s">
        <v>18</v>
      </c>
      <c r="L9" s="28"/>
      <c r="M9" s="3" t="s">
        <v>16</v>
      </c>
      <c r="N9" s="2" t="s">
        <v>17</v>
      </c>
      <c r="O9" s="2" t="s">
        <v>18</v>
      </c>
      <c r="P9" s="27"/>
    </row>
    <row r="10" spans="1:24" s="7" customFormat="1" ht="6" customHeight="1">
      <c r="A10" s="36"/>
      <c r="B10" s="46"/>
      <c r="C10" s="47"/>
      <c r="D10" s="36"/>
      <c r="E10" s="36"/>
      <c r="F10" s="41"/>
      <c r="G10" s="4" t="s">
        <v>19</v>
      </c>
      <c r="H10" s="4" t="s">
        <v>20</v>
      </c>
      <c r="I10" s="4" t="s">
        <v>19</v>
      </c>
      <c r="J10" s="4" t="s">
        <v>20</v>
      </c>
      <c r="K10" s="4" t="s">
        <v>19</v>
      </c>
      <c r="L10" s="5" t="s">
        <v>20</v>
      </c>
      <c r="M10" s="3" t="s">
        <v>20</v>
      </c>
      <c r="N10" s="3" t="s">
        <v>20</v>
      </c>
      <c r="O10" s="3" t="s">
        <v>20</v>
      </c>
      <c r="P10" s="27"/>
    </row>
    <row r="11" spans="1:24" s="7" customFormat="1" ht="20.100000000000001" customHeight="1">
      <c r="A11" s="15">
        <v>1</v>
      </c>
      <c r="B11" s="48" t="s">
        <v>6</v>
      </c>
      <c r="C11" s="49" t="s">
        <v>0</v>
      </c>
      <c r="D11" s="16" t="s">
        <v>25</v>
      </c>
      <c r="E11" s="19" t="s">
        <v>27</v>
      </c>
      <c r="F11" s="19"/>
      <c r="G11" s="16">
        <v>81</v>
      </c>
      <c r="H11" s="16" t="s">
        <v>22</v>
      </c>
      <c r="I11" s="16">
        <v>85</v>
      </c>
      <c r="J11" s="17" t="s">
        <v>22</v>
      </c>
      <c r="K11" s="16">
        <v>84</v>
      </c>
      <c r="L11" s="17" t="s">
        <v>22</v>
      </c>
      <c r="M11" s="18" t="s">
        <v>23</v>
      </c>
      <c r="N11" s="18" t="s">
        <v>23</v>
      </c>
      <c r="O11" s="18" t="s">
        <v>23</v>
      </c>
      <c r="P11" s="20" t="str">
        <f>IF(AND(H11="Giỏi",J11="Giỏi",OR(L11="Giỏi",L11="Khá")),"Giỏi", IF(AND(H11="Giỏi",J11="Khá",L11="Giỏi"),"Giỏi", IF(AND(H11="Khá",J11="Giỏi",L11="Giỏi"),"Giỏi","Khá")))</f>
        <v>Giỏi</v>
      </c>
      <c r="Q11" s="20" t="str">
        <f>IF(AND(M11="Đạt",N11="Đạt"),"Đạt",IF(AND(N11="Đạt",O11="Đạt"),"Đạt",IF(AND(M11="Đạt",O11="Đạt"),"Đạt","Chưa đạt")))</f>
        <v>Đạt</v>
      </c>
      <c r="R11" s="21" t="str">
        <f>IF(AND(P11="Giỏi",Q11="Đạt"),"Đạt","Chưa Đạt")</f>
        <v>Đạt</v>
      </c>
      <c r="S11" s="22">
        <f>(G11+I11+K11)/3</f>
        <v>83.333333333333329</v>
      </c>
    </row>
    <row r="12" spans="1:24" s="7" customFormat="1" ht="20.100000000000001" customHeight="1">
      <c r="A12" s="15">
        <v>2</v>
      </c>
      <c r="B12" s="48" t="s">
        <v>7</v>
      </c>
      <c r="C12" s="49" t="s">
        <v>1</v>
      </c>
      <c r="D12" s="16" t="s">
        <v>25</v>
      </c>
      <c r="E12" s="19" t="s">
        <v>27</v>
      </c>
      <c r="F12" s="19"/>
      <c r="G12" s="16">
        <v>82</v>
      </c>
      <c r="H12" s="16" t="s">
        <v>22</v>
      </c>
      <c r="I12" s="16">
        <v>95</v>
      </c>
      <c r="J12" s="16" t="s">
        <v>22</v>
      </c>
      <c r="K12" s="16">
        <v>86</v>
      </c>
      <c r="L12" s="16" t="s">
        <v>22</v>
      </c>
      <c r="M12" s="18" t="s">
        <v>23</v>
      </c>
      <c r="N12" s="18" t="s">
        <v>23</v>
      </c>
      <c r="O12" s="18" t="s">
        <v>23</v>
      </c>
      <c r="P12" s="20" t="str">
        <f t="shared" ref="P12:P15" si="0">IF(AND(H12="Giỏi",J12="Giỏi",OR(L12="Giỏi",L12="Khá")),"Giỏi", IF(AND(H12="Giỏi",J12="Khá",L12="Giỏi"),"Giỏi", IF(AND(H12="Khá",J12="Giỏi",L12="Giỏi"),"Giỏi","Khá")))</f>
        <v>Giỏi</v>
      </c>
      <c r="Q12" s="20" t="str">
        <f t="shared" ref="Q12:Q15" si="1">IF(AND(M12="Đạt",N12="Đạt"),"Đạt",IF(AND(N12="Đạt",O12="Đạt"),"Đạt",IF(AND(M12="Đạt",O12="Đạt"),"Đạt","Chưa đạt")))</f>
        <v>Đạt</v>
      </c>
      <c r="R12" s="21" t="str">
        <f t="shared" ref="R12:R15" si="2">IF(AND(P12="Giỏi",Q12="Đạt"),"Đạt","Chưa Đạt")</f>
        <v>Đạt</v>
      </c>
      <c r="S12" s="22">
        <f t="shared" ref="S12:S15" si="3">(G12+I12+K12)/3</f>
        <v>87.666666666666671</v>
      </c>
    </row>
    <row r="13" spans="1:24" s="7" customFormat="1" ht="20.100000000000001" customHeight="1">
      <c r="A13" s="15">
        <v>3</v>
      </c>
      <c r="B13" s="48" t="s">
        <v>8</v>
      </c>
      <c r="C13" s="49" t="s">
        <v>2</v>
      </c>
      <c r="D13" s="16" t="s">
        <v>26</v>
      </c>
      <c r="E13" s="19" t="s">
        <v>10</v>
      </c>
      <c r="F13" s="19"/>
      <c r="G13" s="16">
        <v>80</v>
      </c>
      <c r="H13" s="16" t="s">
        <v>22</v>
      </c>
      <c r="I13" s="16">
        <v>80</v>
      </c>
      <c r="J13" s="16" t="s">
        <v>22</v>
      </c>
      <c r="K13" s="16">
        <v>82</v>
      </c>
      <c r="L13" s="16" t="s">
        <v>22</v>
      </c>
      <c r="M13" s="18" t="s">
        <v>23</v>
      </c>
      <c r="N13" s="18" t="s">
        <v>23</v>
      </c>
      <c r="O13" s="18" t="s">
        <v>23</v>
      </c>
      <c r="P13" s="20" t="str">
        <f t="shared" si="0"/>
        <v>Giỏi</v>
      </c>
      <c r="Q13" s="20" t="str">
        <f t="shared" si="1"/>
        <v>Đạt</v>
      </c>
      <c r="R13" s="21" t="str">
        <f t="shared" si="2"/>
        <v>Đạt</v>
      </c>
      <c r="S13" s="22">
        <f t="shared" si="3"/>
        <v>80.666666666666671</v>
      </c>
    </row>
    <row r="14" spans="1:24" s="7" customFormat="1" ht="20.100000000000001" customHeight="1">
      <c r="A14" s="15">
        <v>4</v>
      </c>
      <c r="B14" s="48" t="s">
        <v>21</v>
      </c>
      <c r="C14" s="49" t="s">
        <v>3</v>
      </c>
      <c r="D14" s="16" t="s">
        <v>25</v>
      </c>
      <c r="E14" s="19" t="s">
        <v>10</v>
      </c>
      <c r="F14" s="19"/>
      <c r="G14" s="16">
        <v>81</v>
      </c>
      <c r="H14" s="16" t="s">
        <v>22</v>
      </c>
      <c r="I14" s="16">
        <v>81</v>
      </c>
      <c r="J14" s="16" t="s">
        <v>22</v>
      </c>
      <c r="K14" s="16">
        <v>80</v>
      </c>
      <c r="L14" s="16" t="s">
        <v>22</v>
      </c>
      <c r="M14" s="18" t="s">
        <v>23</v>
      </c>
      <c r="N14" s="18" t="s">
        <v>23</v>
      </c>
      <c r="O14" s="18" t="s">
        <v>23</v>
      </c>
      <c r="P14" s="20" t="str">
        <f t="shared" si="0"/>
        <v>Giỏi</v>
      </c>
      <c r="Q14" s="20" t="str">
        <f t="shared" si="1"/>
        <v>Đạt</v>
      </c>
      <c r="R14" s="21" t="str">
        <f t="shared" si="2"/>
        <v>Đạt</v>
      </c>
      <c r="S14" s="22">
        <f t="shared" si="3"/>
        <v>80.666666666666671</v>
      </c>
    </row>
    <row r="15" spans="1:24" s="7" customFormat="1" ht="20.100000000000001" customHeight="1">
      <c r="A15" s="16">
        <v>5</v>
      </c>
      <c r="B15" s="48" t="s">
        <v>9</v>
      </c>
      <c r="C15" s="49" t="s">
        <v>4</v>
      </c>
      <c r="D15" s="16" t="s">
        <v>25</v>
      </c>
      <c r="E15" s="19" t="s">
        <v>28</v>
      </c>
      <c r="F15" s="19"/>
      <c r="G15" s="16">
        <v>80</v>
      </c>
      <c r="H15" s="16" t="s">
        <v>22</v>
      </c>
      <c r="I15" s="16">
        <v>88</v>
      </c>
      <c r="J15" s="16" t="s">
        <v>22</v>
      </c>
      <c r="K15" s="16">
        <v>84</v>
      </c>
      <c r="L15" s="16" t="s">
        <v>22</v>
      </c>
      <c r="M15" s="18" t="s">
        <v>23</v>
      </c>
      <c r="N15" s="18" t="s">
        <v>23</v>
      </c>
      <c r="O15" s="18" t="s">
        <v>23</v>
      </c>
      <c r="P15" s="20" t="str">
        <f t="shared" si="0"/>
        <v>Giỏi</v>
      </c>
      <c r="Q15" s="20" t="str">
        <f t="shared" si="1"/>
        <v>Đạt</v>
      </c>
      <c r="R15" s="21" t="str">
        <f t="shared" si="2"/>
        <v>Đạt</v>
      </c>
      <c r="S15" s="22">
        <f t="shared" si="3"/>
        <v>84</v>
      </c>
    </row>
    <row r="16" spans="1:24" s="10" customFormat="1" ht="22.5" customHeight="1">
      <c r="B16" s="33" t="s">
        <v>34</v>
      </c>
      <c r="C16" s="33"/>
      <c r="D16" s="33"/>
      <c r="E16" s="33"/>
      <c r="F16" s="33"/>
      <c r="G16" s="33"/>
      <c r="H16" s="33"/>
      <c r="I16" s="33"/>
      <c r="J16" s="33"/>
      <c r="L16" s="11"/>
      <c r="P16" s="12"/>
    </row>
  </sheetData>
  <mergeCells count="17">
    <mergeCell ref="B16:J16"/>
    <mergeCell ref="A8:A10"/>
    <mergeCell ref="B8:B10"/>
    <mergeCell ref="C8:C10"/>
    <mergeCell ref="E8:E10"/>
    <mergeCell ref="G8:L8"/>
    <mergeCell ref="D8:D10"/>
    <mergeCell ref="F8:F10"/>
    <mergeCell ref="P8:P10"/>
    <mergeCell ref="G9:H9"/>
    <mergeCell ref="I9:J9"/>
    <mergeCell ref="K9:L9"/>
    <mergeCell ref="A2:E2"/>
    <mergeCell ref="C6:N6"/>
    <mergeCell ref="M8:O8"/>
    <mergeCell ref="A5:E5"/>
    <mergeCell ref="A7:E7"/>
  </mergeCells>
  <printOptions horizontalCentered="1"/>
  <pageMargins left="1" right="0.5" top="0.5" bottom="0.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cp:lastPrinted>2021-04-12T04:15:15Z</cp:lastPrinted>
  <dcterms:created xsi:type="dcterms:W3CDTF">2021-03-09T07:05:28Z</dcterms:created>
  <dcterms:modified xsi:type="dcterms:W3CDTF">2021-04-12T07:47:27Z</dcterms:modified>
</cp:coreProperties>
</file>