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Sheet1" sheetId="1" r:id="rId1"/>
  </sheets>
  <definedNames>
    <definedName name="_xlnm.Print_Titles" localSheetId="0">Sheet1!$6:$8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3" i="1"/>
  <c r="Q163"/>
  <c r="P163"/>
  <c r="S144"/>
  <c r="S27"/>
  <c r="S145"/>
  <c r="S36"/>
  <c r="S28"/>
  <c r="S113"/>
  <c r="S16"/>
  <c r="S152"/>
  <c r="S49"/>
  <c r="S146"/>
  <c r="S107"/>
  <c r="S43"/>
  <c r="S18"/>
  <c r="S70"/>
  <c r="S30"/>
  <c r="S118"/>
  <c r="S153"/>
  <c r="S40"/>
  <c r="S62"/>
  <c r="S137"/>
  <c r="S78"/>
  <c r="S154"/>
  <c r="S84"/>
  <c r="S89"/>
  <c r="S114"/>
  <c r="S155"/>
  <c r="S41"/>
  <c r="S65"/>
  <c r="S162"/>
  <c r="S55"/>
  <c r="S138"/>
  <c r="S17"/>
  <c r="S24"/>
  <c r="S147"/>
  <c r="S71"/>
  <c r="S33"/>
  <c r="S44"/>
  <c r="S11"/>
  <c r="S139"/>
  <c r="S125"/>
  <c r="S134"/>
  <c r="S148"/>
  <c r="S45"/>
  <c r="S56"/>
  <c r="S135"/>
  <c r="S75"/>
  <c r="S85"/>
  <c r="S66"/>
  <c r="S59"/>
  <c r="S58"/>
  <c r="S92"/>
  <c r="S86"/>
  <c r="S116"/>
  <c r="S165"/>
  <c r="S156"/>
  <c r="S50"/>
  <c r="S9"/>
  <c r="S161"/>
  <c r="S140"/>
  <c r="S119"/>
  <c r="S149"/>
  <c r="S150"/>
  <c r="S126"/>
  <c r="S120"/>
  <c r="S95"/>
  <c r="S96"/>
  <c r="S115"/>
  <c r="S29"/>
  <c r="S157"/>
  <c r="S34"/>
  <c r="S151"/>
  <c r="S72"/>
  <c r="S22"/>
  <c r="S51"/>
  <c r="S93"/>
  <c r="S127"/>
  <c r="S121"/>
  <c r="S97"/>
  <c r="S141"/>
  <c r="S79"/>
  <c r="S98"/>
  <c r="S158"/>
  <c r="S37"/>
  <c r="S12"/>
  <c r="S80"/>
  <c r="S103"/>
  <c r="S14"/>
  <c r="S60"/>
  <c r="S99"/>
  <c r="S122"/>
  <c r="S104"/>
  <c r="S57"/>
  <c r="S31"/>
  <c r="S142"/>
  <c r="S15"/>
  <c r="S42"/>
  <c r="S123"/>
  <c r="S32"/>
  <c r="S35"/>
  <c r="S164"/>
  <c r="S10"/>
  <c r="S90"/>
  <c r="S73"/>
  <c r="S81"/>
  <c r="S100"/>
  <c r="S159"/>
  <c r="S67"/>
  <c r="S74"/>
  <c r="S68"/>
  <c r="S166"/>
  <c r="S128"/>
  <c r="S129"/>
  <c r="S160"/>
  <c r="S108"/>
  <c r="S38"/>
  <c r="S130"/>
  <c r="S167"/>
  <c r="S117"/>
  <c r="S46"/>
  <c r="S109"/>
  <c r="S124"/>
  <c r="S143"/>
  <c r="S13"/>
  <c r="S131"/>
  <c r="S52"/>
  <c r="S132"/>
  <c r="S101"/>
  <c r="S105"/>
  <c r="S106"/>
  <c r="S91"/>
  <c r="S136"/>
  <c r="S20"/>
  <c r="S76"/>
  <c r="S69"/>
  <c r="S26"/>
  <c r="S53"/>
  <c r="S21"/>
  <c r="S23"/>
  <c r="S64"/>
  <c r="S47"/>
  <c r="S77"/>
  <c r="S54"/>
  <c r="S87"/>
  <c r="S25"/>
  <c r="S19"/>
  <c r="S48"/>
  <c r="S112"/>
  <c r="S133"/>
  <c r="S61"/>
  <c r="S88"/>
  <c r="S102"/>
  <c r="S94"/>
  <c r="S110"/>
  <c r="S111"/>
  <c r="S82"/>
  <c r="S83"/>
  <c r="S63"/>
  <c r="S39"/>
  <c r="Q63"/>
  <c r="P63"/>
  <c r="R63" s="1"/>
  <c r="Q83"/>
  <c r="P83"/>
  <c r="R83" s="1"/>
  <c r="Q82"/>
  <c r="P82"/>
  <c r="R82" s="1"/>
  <c r="Q111"/>
  <c r="P111"/>
  <c r="R111" s="1"/>
  <c r="Q110"/>
  <c r="P110"/>
  <c r="R110" s="1"/>
  <c r="Q94"/>
  <c r="P94"/>
  <c r="R94" s="1"/>
  <c r="Q102"/>
  <c r="P102"/>
  <c r="R102" s="1"/>
  <c r="Q88"/>
  <c r="P88"/>
  <c r="R88" s="1"/>
  <c r="Q61"/>
  <c r="P61"/>
  <c r="R61" s="1"/>
  <c r="Q133"/>
  <c r="P133"/>
  <c r="R133" s="1"/>
  <c r="Q112"/>
  <c r="P112"/>
  <c r="R112" s="1"/>
  <c r="Q48"/>
  <c r="P48"/>
  <c r="R48" s="1"/>
  <c r="Q19"/>
  <c r="P19"/>
  <c r="R19" s="1"/>
  <c r="Q25"/>
  <c r="P25"/>
  <c r="R25" s="1"/>
  <c r="Q87"/>
  <c r="P87"/>
  <c r="R87" s="1"/>
  <c r="Q54"/>
  <c r="P54"/>
  <c r="R54" s="1"/>
  <c r="Q77"/>
  <c r="P77"/>
  <c r="R77" s="1"/>
  <c r="Q47"/>
  <c r="P47"/>
  <c r="R47" s="1"/>
  <c r="Q64"/>
  <c r="P64"/>
  <c r="R64" s="1"/>
  <c r="Q23"/>
  <c r="P23"/>
  <c r="R23" s="1"/>
  <c r="Q21"/>
  <c r="P21"/>
  <c r="R21" s="1"/>
  <c r="Q53"/>
  <c r="P53"/>
  <c r="R53" s="1"/>
  <c r="Q26"/>
  <c r="P26"/>
  <c r="R26" s="1"/>
  <c r="Q69"/>
  <c r="P69"/>
  <c r="R69" s="1"/>
  <c r="Q76"/>
  <c r="P76"/>
  <c r="R76" s="1"/>
  <c r="Q20"/>
  <c r="P20"/>
  <c r="R20" s="1"/>
  <c r="Q136"/>
  <c r="P136"/>
  <c r="R136" s="1"/>
  <c r="Q91"/>
  <c r="P91"/>
  <c r="R91" s="1"/>
  <c r="Q106"/>
  <c r="P106"/>
  <c r="R106" s="1"/>
  <c r="Q105"/>
  <c r="P105"/>
  <c r="R105" s="1"/>
  <c r="Q101"/>
  <c r="P101"/>
  <c r="R101" s="1"/>
  <c r="Q132"/>
  <c r="P132"/>
  <c r="R132" s="1"/>
  <c r="Q52"/>
  <c r="P52"/>
  <c r="R52" s="1"/>
  <c r="Q131"/>
  <c r="P131"/>
  <c r="R131" s="1"/>
  <c r="Q13"/>
  <c r="P13"/>
  <c r="R13" s="1"/>
  <c r="Q143"/>
  <c r="P143"/>
  <c r="R143" s="1"/>
  <c r="Q124"/>
  <c r="P124"/>
  <c r="R124" s="1"/>
  <c r="Q109"/>
  <c r="P109"/>
  <c r="R109" s="1"/>
  <c r="Q46"/>
  <c r="P46"/>
  <c r="R46" s="1"/>
  <c r="Q117"/>
  <c r="P117"/>
  <c r="R117" s="1"/>
  <c r="Q167"/>
  <c r="P167"/>
  <c r="R167" s="1"/>
  <c r="Q130"/>
  <c r="P130"/>
  <c r="R130" s="1"/>
  <c r="Q38"/>
  <c r="P38"/>
  <c r="R38" s="1"/>
  <c r="Q108"/>
  <c r="P108"/>
  <c r="R108" s="1"/>
  <c r="Q160"/>
  <c r="P160"/>
  <c r="R160" s="1"/>
  <c r="Q129"/>
  <c r="P129"/>
  <c r="R129" s="1"/>
  <c r="Q128"/>
  <c r="P128"/>
  <c r="R128" s="1"/>
  <c r="Q166"/>
  <c r="P166"/>
  <c r="R166" s="1"/>
  <c r="Q68"/>
  <c r="P68"/>
  <c r="R68" s="1"/>
  <c r="Q74"/>
  <c r="P74"/>
  <c r="R74" s="1"/>
  <c r="Q67"/>
  <c r="P67"/>
  <c r="R67" s="1"/>
  <c r="Q159"/>
  <c r="P159"/>
  <c r="R159" s="1"/>
  <c r="Q100"/>
  <c r="P100"/>
  <c r="R100" s="1"/>
  <c r="Q81"/>
  <c r="P81"/>
  <c r="R81" s="1"/>
  <c r="Q73"/>
  <c r="P73"/>
  <c r="R73" s="1"/>
  <c r="Q90"/>
  <c r="P90"/>
  <c r="R90" s="1"/>
  <c r="Q10"/>
  <c r="P10"/>
  <c r="R10" s="1"/>
  <c r="Q164"/>
  <c r="P164"/>
  <c r="R164" s="1"/>
  <c r="Q35"/>
  <c r="P35"/>
  <c r="R35" s="1"/>
  <c r="Q32"/>
  <c r="P32"/>
  <c r="R32" s="1"/>
  <c r="Q123"/>
  <c r="P123"/>
  <c r="R123" s="1"/>
  <c r="Q42"/>
  <c r="P42"/>
  <c r="R42" s="1"/>
  <c r="Q15"/>
  <c r="P15"/>
  <c r="R15" s="1"/>
  <c r="Q142"/>
  <c r="P142"/>
  <c r="R142" s="1"/>
  <c r="Q31"/>
  <c r="P31"/>
  <c r="R31" s="1"/>
  <c r="Q57"/>
  <c r="P57"/>
  <c r="R57" s="1"/>
  <c r="Q104"/>
  <c r="P104"/>
  <c r="R104" s="1"/>
  <c r="Q122"/>
  <c r="P122"/>
  <c r="R122" s="1"/>
  <c r="Q99"/>
  <c r="P99"/>
  <c r="R99" s="1"/>
  <c r="Q60"/>
  <c r="P60"/>
  <c r="R60" s="1"/>
  <c r="Q14"/>
  <c r="P14"/>
  <c r="R14" s="1"/>
  <c r="Q103"/>
  <c r="P103"/>
  <c r="R103" s="1"/>
  <c r="Q80"/>
  <c r="P80"/>
  <c r="R80" s="1"/>
  <c r="Q12"/>
  <c r="P12"/>
  <c r="R12" s="1"/>
  <c r="Q37"/>
  <c r="P37"/>
  <c r="R37" s="1"/>
  <c r="Q158"/>
  <c r="P158"/>
  <c r="R158" s="1"/>
  <c r="Q98"/>
  <c r="P98"/>
  <c r="R98" s="1"/>
  <c r="Q79"/>
  <c r="P79"/>
  <c r="R79" s="1"/>
  <c r="Q141"/>
  <c r="P141"/>
  <c r="R141" s="1"/>
  <c r="Q97"/>
  <c r="P97"/>
  <c r="R97" s="1"/>
  <c r="Q121"/>
  <c r="P121"/>
  <c r="R121" s="1"/>
  <c r="Q127"/>
  <c r="P127"/>
  <c r="R127" s="1"/>
  <c r="Q93"/>
  <c r="P93"/>
  <c r="R93" s="1"/>
  <c r="Q51"/>
  <c r="P51"/>
  <c r="R51" s="1"/>
  <c r="Q22"/>
  <c r="P22"/>
  <c r="R22" s="1"/>
  <c r="Q72"/>
  <c r="P72"/>
  <c r="R72" s="1"/>
  <c r="P144"/>
  <c r="Q144"/>
  <c r="P27"/>
  <c r="Q27"/>
  <c r="P145"/>
  <c r="Q145"/>
  <c r="P36"/>
  <c r="Q36"/>
  <c r="P28"/>
  <c r="Q28"/>
  <c r="P113"/>
  <c r="Q113"/>
  <c r="R113"/>
  <c r="P16"/>
  <c r="Q16"/>
  <c r="R16" s="1"/>
  <c r="P152"/>
  <c r="Q152"/>
  <c r="R152" s="1"/>
  <c r="P49"/>
  <c r="Q49"/>
  <c r="R49" s="1"/>
  <c r="P146"/>
  <c r="Q146"/>
  <c r="R146" s="1"/>
  <c r="P107"/>
  <c r="Q107"/>
  <c r="P43"/>
  <c r="Q43"/>
  <c r="R43" s="1"/>
  <c r="P18"/>
  <c r="Q18"/>
  <c r="R18" s="1"/>
  <c r="P70"/>
  <c r="Q70"/>
  <c r="P30"/>
  <c r="Q30"/>
  <c r="R30" s="1"/>
  <c r="P118"/>
  <c r="Q118"/>
  <c r="P153"/>
  <c r="Q153"/>
  <c r="R153" s="1"/>
  <c r="P40"/>
  <c r="Q40"/>
  <c r="P62"/>
  <c r="Q62"/>
  <c r="P137"/>
  <c r="Q137"/>
  <c r="P78"/>
  <c r="Q78"/>
  <c r="P154"/>
  <c r="Q154"/>
  <c r="P84"/>
  <c r="Q84"/>
  <c r="P89"/>
  <c r="Q89"/>
  <c r="P114"/>
  <c r="Q114"/>
  <c r="R114" s="1"/>
  <c r="P155"/>
  <c r="Q155"/>
  <c r="P41"/>
  <c r="Q41"/>
  <c r="R41" s="1"/>
  <c r="P65"/>
  <c r="Q65"/>
  <c r="R65" s="1"/>
  <c r="P162"/>
  <c r="Q162"/>
  <c r="P55"/>
  <c r="Q55"/>
  <c r="P138"/>
  <c r="Q138"/>
  <c r="P17"/>
  <c r="Q17"/>
  <c r="P24"/>
  <c r="Q24"/>
  <c r="P147"/>
  <c r="Q147"/>
  <c r="P71"/>
  <c r="Q71"/>
  <c r="P33"/>
  <c r="Q33"/>
  <c r="P44"/>
  <c r="Q44"/>
  <c r="P11"/>
  <c r="Q11"/>
  <c r="P139"/>
  <c r="Q139"/>
  <c r="P125"/>
  <c r="Q125"/>
  <c r="P134"/>
  <c r="Q134"/>
  <c r="P148"/>
  <c r="Q148"/>
  <c r="P45"/>
  <c r="Q45"/>
  <c r="P56"/>
  <c r="Q56"/>
  <c r="P135"/>
  <c r="Q135"/>
  <c r="P75"/>
  <c r="Q75"/>
  <c r="P85"/>
  <c r="Q85"/>
  <c r="P66"/>
  <c r="Q66"/>
  <c r="P59"/>
  <c r="Q59"/>
  <c r="P58"/>
  <c r="Q58"/>
  <c r="P92"/>
  <c r="Q92"/>
  <c r="P86"/>
  <c r="Q86"/>
  <c r="P116"/>
  <c r="Q116"/>
  <c r="P165"/>
  <c r="Q165"/>
  <c r="P156"/>
  <c r="Q156"/>
  <c r="P50"/>
  <c r="Q50"/>
  <c r="P9"/>
  <c r="Q9"/>
  <c r="P161"/>
  <c r="Q161"/>
  <c r="P140"/>
  <c r="Q140"/>
  <c r="P119"/>
  <c r="Q119"/>
  <c r="P149"/>
  <c r="Q149"/>
  <c r="P150"/>
  <c r="Q150"/>
  <c r="R150" s="1"/>
  <c r="P126"/>
  <c r="Q126"/>
  <c r="P120"/>
  <c r="Q120"/>
  <c r="P95"/>
  <c r="Q95"/>
  <c r="P96"/>
  <c r="Q96"/>
  <c r="P115"/>
  <c r="Q115"/>
  <c r="P29"/>
  <c r="Q29"/>
  <c r="P157"/>
  <c r="Q157"/>
  <c r="P34"/>
  <c r="Q34"/>
  <c r="P151"/>
  <c r="Q151"/>
  <c r="Q39"/>
  <c r="P39"/>
  <c r="R163" l="1"/>
  <c r="R157"/>
  <c r="R29"/>
  <c r="R115"/>
  <c r="R120"/>
  <c r="R126"/>
  <c r="R165"/>
  <c r="R92"/>
  <c r="R66"/>
  <c r="R135"/>
  <c r="R11"/>
  <c r="R147"/>
  <c r="R89"/>
  <c r="R78"/>
  <c r="R39"/>
  <c r="R34"/>
  <c r="R96"/>
  <c r="R119"/>
  <c r="R161"/>
  <c r="R50"/>
  <c r="R156"/>
  <c r="R86"/>
  <c r="R59"/>
  <c r="R75"/>
  <c r="R45"/>
  <c r="R148"/>
  <c r="R125"/>
  <c r="R139"/>
  <c r="R33"/>
  <c r="R71"/>
  <c r="R17"/>
  <c r="R55"/>
  <c r="R162"/>
  <c r="R154"/>
  <c r="R62"/>
  <c r="R40"/>
  <c r="R36"/>
  <c r="R145"/>
  <c r="R27"/>
  <c r="R151"/>
  <c r="R95"/>
  <c r="R149"/>
  <c r="R140"/>
  <c r="R9"/>
  <c r="R116"/>
  <c r="R58"/>
  <c r="R85"/>
  <c r="R56"/>
  <c r="R134"/>
  <c r="R44"/>
  <c r="R24"/>
  <c r="R138"/>
  <c r="R155"/>
  <c r="R84"/>
  <c r="R137"/>
  <c r="R118"/>
  <c r="R70"/>
  <c r="R107"/>
  <c r="R28"/>
  <c r="R144"/>
</calcChain>
</file>

<file path=xl/sharedStrings.xml><?xml version="1.0" encoding="utf-8"?>
<sst xmlns="http://schemas.openxmlformats.org/spreadsheetml/2006/main" count="1702" uniqueCount="309">
  <si>
    <t>SỞ GIÁO DỤC VÀ ĐÀO TẠO BÌNH PHƯỚC</t>
  </si>
  <si>
    <t>STT</t>
  </si>
  <si>
    <t>Tên</t>
  </si>
  <si>
    <t>Giới tính</t>
  </si>
  <si>
    <t>Tiết thực hành</t>
  </si>
  <si>
    <t>Trình bày giải pháp</t>
  </si>
  <si>
    <t>GK1</t>
  </si>
  <si>
    <t>GK2</t>
  </si>
  <si>
    <t>GK3</t>
  </si>
  <si>
    <t>Điểm</t>
  </si>
  <si>
    <t>XL</t>
  </si>
  <si>
    <t xml:space="preserve">Quách Thị </t>
  </si>
  <si>
    <t>Thanh</t>
  </si>
  <si>
    <t>Nữ</t>
  </si>
  <si>
    <t>THPT TX Phước Long</t>
  </si>
  <si>
    <t xml:space="preserve">Nguyễn Thị Thu </t>
  </si>
  <si>
    <t>Hồng</t>
  </si>
  <si>
    <t>Nữ</t>
  </si>
  <si>
    <t>Quyên</t>
  </si>
  <si>
    <t xml:space="preserve">Lê Thị </t>
  </si>
  <si>
    <t>Tươi</t>
  </si>
  <si>
    <t>Phạm Thi Thu</t>
  </si>
  <si>
    <t>Hường</t>
  </si>
  <si>
    <t xml:space="preserve">Hoàng Thị </t>
  </si>
  <si>
    <t>An</t>
  </si>
  <si>
    <t>Phương</t>
  </si>
  <si>
    <t xml:space="preserve">Nguyễn Thị </t>
  </si>
  <si>
    <t>THPT Nguyễn Du</t>
  </si>
  <si>
    <t>Mai</t>
  </si>
  <si>
    <t>Cam</t>
  </si>
  <si>
    <t>Nguyễn Thanh</t>
  </si>
  <si>
    <t>Hùng</t>
  </si>
  <si>
    <t>Nam</t>
  </si>
  <si>
    <t>Dũng</t>
  </si>
  <si>
    <t xml:space="preserve">Đỗ Thị Thùy </t>
  </si>
  <si>
    <t>Trang</t>
  </si>
  <si>
    <t>Hà</t>
  </si>
  <si>
    <t>Ngọc</t>
  </si>
  <si>
    <t xml:space="preserve">Bùi Hữu </t>
  </si>
  <si>
    <t>Thắm</t>
  </si>
  <si>
    <t>THPT Nguyễn Huệ</t>
  </si>
  <si>
    <t>Thảo</t>
  </si>
  <si>
    <t xml:space="preserve">Hàn Thị </t>
  </si>
  <si>
    <t>Hạnh</t>
  </si>
  <si>
    <t xml:space="preserve">Lê Thị </t>
  </si>
  <si>
    <t>Trần Việt</t>
  </si>
  <si>
    <t>Đạo</t>
  </si>
  <si>
    <t>THPT Phước Bình</t>
  </si>
  <si>
    <t>Giang</t>
  </si>
  <si>
    <t>Trần Thị</t>
  </si>
  <si>
    <t>Huê</t>
  </si>
  <si>
    <t>Nguyễn Thị Thùy</t>
  </si>
  <si>
    <t>Linh</t>
  </si>
  <si>
    <t>Lê Ngọc Trúc</t>
  </si>
  <si>
    <t>Ly</t>
  </si>
  <si>
    <t>Trần Thị Hoài</t>
  </si>
  <si>
    <t>Nguyễn Thị Ngọc</t>
  </si>
  <si>
    <t>Sáu</t>
  </si>
  <si>
    <t>Nguyễn Thị Phương</t>
  </si>
  <si>
    <t>Vũ Thị</t>
  </si>
  <si>
    <t>Thu</t>
  </si>
  <si>
    <t>Hoàng Văn</t>
  </si>
  <si>
    <t>Tuấn</t>
  </si>
  <si>
    <t>Nguyễn Thị Hồng</t>
  </si>
  <si>
    <t>Vân</t>
  </si>
  <si>
    <t xml:space="preserve">Nguyễn Thị Bích </t>
  </si>
  <si>
    <t>THPT chuyên Bình Long</t>
  </si>
  <si>
    <t xml:space="preserve">Nguyễn Thị Mỹ </t>
  </si>
  <si>
    <t>Huyền</t>
  </si>
  <si>
    <t xml:space="preserve">Nguyễn Thị Minh </t>
  </si>
  <si>
    <t>Đức</t>
  </si>
  <si>
    <t>THPT Đồng Phú</t>
  </si>
  <si>
    <t>Phan Thị Kim</t>
  </si>
  <si>
    <t>Lê Thị</t>
  </si>
  <si>
    <t>Liên</t>
  </si>
  <si>
    <t>Nguyễn Văn</t>
  </si>
  <si>
    <t>Mùi</t>
  </si>
  <si>
    <t>Minh</t>
  </si>
  <si>
    <t>Phùng Thị Thanh</t>
  </si>
  <si>
    <t>Hương</t>
  </si>
  <si>
    <t>THPT chuyên Quang Trung</t>
  </si>
  <si>
    <t>Đinh Thị</t>
  </si>
  <si>
    <t>Quyền</t>
  </si>
  <si>
    <t>Nguyễn Thị Thanh</t>
  </si>
  <si>
    <t>Hoàng</t>
  </si>
  <si>
    <t>Nguyễn Thị Lệ</t>
  </si>
  <si>
    <t>Mỹ</t>
  </si>
  <si>
    <t>Hằng</t>
  </si>
  <si>
    <t>THPT Đồng Xoài</t>
  </si>
  <si>
    <t xml:space="preserve">Trương Thị Lệ  </t>
  </si>
  <si>
    <t>Duyên</t>
  </si>
  <si>
    <t xml:space="preserve">Nguyễn Thị Trà </t>
  </si>
  <si>
    <t xml:space="preserve">Trần Thị Thùy </t>
  </si>
  <si>
    <t>Hiên</t>
  </si>
  <si>
    <t xml:space="preserve">Phạm Thị Thu  </t>
  </si>
  <si>
    <t>Hiền</t>
  </si>
  <si>
    <t xml:space="preserve">Nguyễn Thị Thu </t>
  </si>
  <si>
    <t>Hoài</t>
  </si>
  <si>
    <t>Hồng (b)</t>
  </si>
  <si>
    <t xml:space="preserve">Đặng Thị </t>
  </si>
  <si>
    <t>Liệu</t>
  </si>
  <si>
    <t xml:space="preserve">Nguyễn Thị Ái </t>
  </si>
  <si>
    <t xml:space="preserve">Đinh Ngọc </t>
  </si>
  <si>
    <t>Sơn</t>
  </si>
  <si>
    <t xml:space="preserve">Trương Thị Hồng </t>
  </si>
  <si>
    <t xml:space="preserve">Nguyễn Thị Xuân </t>
  </si>
  <si>
    <t>Thùy</t>
  </si>
  <si>
    <t>Thủy</t>
  </si>
  <si>
    <t xml:space="preserve">Vũ Minh </t>
  </si>
  <si>
    <t>Triều</t>
  </si>
  <si>
    <t>Trương Văn</t>
  </si>
  <si>
    <t>Dương</t>
  </si>
  <si>
    <t>THPT Đa Kia</t>
  </si>
  <si>
    <t>Phan Thị</t>
  </si>
  <si>
    <t>Loan</t>
  </si>
  <si>
    <t>Đặng Thị</t>
  </si>
  <si>
    <t>Hoa</t>
  </si>
  <si>
    <t>Mai Thị</t>
  </si>
  <si>
    <t>Nhung</t>
  </si>
  <si>
    <t xml:space="preserve"> Nữ</t>
  </si>
  <si>
    <t>THPT Đăk Ơ</t>
  </si>
  <si>
    <t xml:space="preserve">Phan Thị Hoàng </t>
  </si>
  <si>
    <t>Yến</t>
  </si>
  <si>
    <t>THPT Lê Quý Đôn</t>
  </si>
  <si>
    <t xml:space="preserve">Ngô Văn </t>
  </si>
  <si>
    <t>Hiệp</t>
  </si>
  <si>
    <t>Hoàng Thị Phụng</t>
  </si>
  <si>
    <t>Hảo</t>
  </si>
  <si>
    <t>Võ Thị Thảo</t>
  </si>
  <si>
    <t xml:space="preserve">Nguyễn Thị Như </t>
  </si>
  <si>
    <t>Nguyễn Thị</t>
  </si>
  <si>
    <t>Huệ</t>
  </si>
  <si>
    <t>Lê Ngọc Thùy</t>
  </si>
  <si>
    <t>Vượng</t>
  </si>
  <si>
    <t xml:space="preserve">Dương Thị Phương </t>
  </si>
  <si>
    <t>Nguyễn Đình</t>
  </si>
  <si>
    <t>Từ</t>
  </si>
  <si>
    <t>Nhàn</t>
  </si>
  <si>
    <t>Cúc</t>
  </si>
  <si>
    <t xml:space="preserve">Mai Xuân </t>
  </si>
  <si>
    <t>Thìn</t>
  </si>
  <si>
    <t xml:space="preserve">Trần Thị Lệ </t>
  </si>
  <si>
    <t>THCS&amp;THPT Võ Thị Sáu</t>
  </si>
  <si>
    <t xml:space="preserve">Ngô Thị </t>
  </si>
  <si>
    <t xml:space="preserve">Võ Thị </t>
  </si>
  <si>
    <t xml:space="preserve">Ma Văn </t>
  </si>
  <si>
    <t>Trước</t>
  </si>
  <si>
    <t xml:space="preserve">Đoàn Thị </t>
  </si>
  <si>
    <t>Ghi chú</t>
  </si>
  <si>
    <t>Giỏi</t>
  </si>
  <si>
    <t>Khá</t>
  </si>
  <si>
    <t>Đạt</t>
  </si>
  <si>
    <t xml:space="preserve">Đạt </t>
  </si>
  <si>
    <t>Chưa đạt</t>
  </si>
  <si>
    <t>Hải</t>
  </si>
  <si>
    <t>THCS&amp;THPT Đắk Mai</t>
  </si>
  <si>
    <t>84</t>
  </si>
  <si>
    <t>Lê Thị Thu</t>
  </si>
  <si>
    <t>Anh</t>
  </si>
  <si>
    <t>THCS&amp;THPT Tân Tiến</t>
  </si>
  <si>
    <t>92</t>
  </si>
  <si>
    <t>Lê Quý</t>
  </si>
  <si>
    <t>Đôn</t>
  </si>
  <si>
    <t>THPT Bù Đăng</t>
  </si>
  <si>
    <t>87</t>
  </si>
  <si>
    <t>Võ Thị Kim</t>
  </si>
  <si>
    <t>Chi</t>
  </si>
  <si>
    <t>86</t>
  </si>
  <si>
    <t>THPT Lộc Hiệp</t>
  </si>
  <si>
    <t xml:space="preserve">85 </t>
  </si>
  <si>
    <t>Hoàng Thị</t>
  </si>
  <si>
    <t>Thúy</t>
  </si>
  <si>
    <t>Điểu Anh</t>
  </si>
  <si>
    <t>Tú</t>
  </si>
  <si>
    <t>Nguyễn Công</t>
  </si>
  <si>
    <t>Lý</t>
  </si>
  <si>
    <t>80</t>
  </si>
  <si>
    <t>Lư Thị Tuyết</t>
  </si>
  <si>
    <t>82</t>
  </si>
  <si>
    <t>THPT Lộc Thái</t>
  </si>
  <si>
    <t>89</t>
  </si>
  <si>
    <t>Phạm Thị Kiều</t>
  </si>
  <si>
    <t>Oanh</t>
  </si>
  <si>
    <t>Lường Khắc</t>
  </si>
  <si>
    <t>Sự</t>
  </si>
  <si>
    <t>THPT Lộc Ninh</t>
  </si>
  <si>
    <t>85</t>
  </si>
  <si>
    <t>Trần Duy</t>
  </si>
  <si>
    <t>93</t>
  </si>
  <si>
    <t>73</t>
  </si>
  <si>
    <t>Huỳnh Thị Thanh</t>
  </si>
  <si>
    <t>Nga</t>
  </si>
  <si>
    <t>83</t>
  </si>
  <si>
    <t xml:space="preserve">Nguyễn Văn </t>
  </si>
  <si>
    <t>Cường</t>
  </si>
  <si>
    <t>81</t>
  </si>
  <si>
    <t>Nguyễn Thu</t>
  </si>
  <si>
    <t>91</t>
  </si>
  <si>
    <t>88</t>
  </si>
  <si>
    <t>Dương Thị</t>
  </si>
  <si>
    <t>Phan Thị Ý</t>
  </si>
  <si>
    <t>Nhi</t>
  </si>
  <si>
    <t>Lại Thị Hồng</t>
  </si>
  <si>
    <t xml:space="preserve">Đỗ Thanh </t>
  </si>
  <si>
    <t>90</t>
  </si>
  <si>
    <t>Đoàn Thị</t>
  </si>
  <si>
    <t>Luân</t>
  </si>
  <si>
    <t>Vũ Đức</t>
  </si>
  <si>
    <t>Hiếu</t>
  </si>
  <si>
    <t>Nhài</t>
  </si>
  <si>
    <t>95</t>
  </si>
  <si>
    <t xml:space="preserve">Vũ Thị Thùy </t>
  </si>
  <si>
    <t>Dung</t>
  </si>
  <si>
    <t>Khoa</t>
  </si>
  <si>
    <t xml:space="preserve">Nguyễn Thị Việt </t>
  </si>
  <si>
    <t>THPT TX Bình Long</t>
  </si>
  <si>
    <t xml:space="preserve">Nữ </t>
  </si>
  <si>
    <t xml:space="preserve">THPT Hùng Vương </t>
  </si>
  <si>
    <t>Bùi Thanh</t>
  </si>
  <si>
    <t>Hậu</t>
  </si>
  <si>
    <t>76</t>
  </si>
  <si>
    <t>Phan Thanh</t>
  </si>
  <si>
    <t>Nhân</t>
  </si>
  <si>
    <t>99</t>
  </si>
  <si>
    <t xml:space="preserve">Lê Thị Thùy </t>
  </si>
  <si>
    <t xml:space="preserve">Ngô Thị Hạnh </t>
  </si>
  <si>
    <t>Phước</t>
  </si>
  <si>
    <t>Bùi Thị</t>
  </si>
  <si>
    <t xml:space="preserve">Nguyễn Thị  Ngọc </t>
  </si>
  <si>
    <t>Tâm</t>
  </si>
  <si>
    <t>THPT Hùng Vương</t>
  </si>
  <si>
    <t xml:space="preserve">Huỳnh Thị Trúc </t>
  </si>
  <si>
    <t>79</t>
  </si>
  <si>
    <t xml:space="preserve">Nguyễn Thị Ngọc </t>
  </si>
  <si>
    <t xml:space="preserve">Vũ Thị Hải </t>
  </si>
  <si>
    <t>Doãn Tiến</t>
  </si>
  <si>
    <t xml:space="preserve">Nam </t>
  </si>
  <si>
    <t>Bắc</t>
  </si>
  <si>
    <t>Nguyễn Thị Bảo</t>
  </si>
  <si>
    <t>Trân</t>
  </si>
  <si>
    <t xml:space="preserve">Vũ Thị </t>
  </si>
  <si>
    <t xml:space="preserve">Phan Thi Thanh </t>
  </si>
  <si>
    <t xml:space="preserve">Nguyễn Thị Kim </t>
  </si>
  <si>
    <t>Tuyến</t>
  </si>
  <si>
    <t>THPT Trần Phú</t>
  </si>
  <si>
    <t xml:space="preserve">Vũ Đình </t>
  </si>
  <si>
    <t xml:space="preserve">Phan </t>
  </si>
  <si>
    <t xml:space="preserve">Trần Thị </t>
  </si>
  <si>
    <t>Thủy (1985)</t>
  </si>
  <si>
    <t>Toan</t>
  </si>
  <si>
    <t>THCS&amp;THPT Đăng Hà</t>
  </si>
  <si>
    <t>THPT Thống Nhất</t>
  </si>
  <si>
    <t xml:space="preserve">Dương Văn </t>
  </si>
  <si>
    <t>Định</t>
  </si>
  <si>
    <t xml:space="preserve">Trịnh Thị </t>
  </si>
  <si>
    <t>Thủy (1992)</t>
  </si>
  <si>
    <t xml:space="preserve">Lê Văn </t>
  </si>
  <si>
    <t xml:space="preserve">Huệ </t>
  </si>
  <si>
    <t xml:space="preserve">Phạm Thị Bích </t>
  </si>
  <si>
    <t>Nhuần</t>
  </si>
  <si>
    <t>Cẩm</t>
  </si>
  <si>
    <t>THPT Thanh Hòa</t>
  </si>
  <si>
    <t>Nguyệt</t>
  </si>
  <si>
    <t>Hòa</t>
  </si>
  <si>
    <t xml:space="preserve">Lê Thị Thanh </t>
  </si>
  <si>
    <t>Trúc</t>
  </si>
  <si>
    <t>THPT Nguyễn Khuyến</t>
  </si>
  <si>
    <t>Hoàng Xuân</t>
  </si>
  <si>
    <t>Lãm</t>
  </si>
  <si>
    <t xml:space="preserve">Thiều Văn </t>
  </si>
  <si>
    <t>Ánh</t>
  </si>
  <si>
    <t xml:space="preserve">Đoàn Văn </t>
  </si>
  <si>
    <t>Hoàng Hải</t>
  </si>
  <si>
    <t>98</t>
  </si>
  <si>
    <t>Sen</t>
  </si>
  <si>
    <t>Nguyễn Ngọc</t>
  </si>
  <si>
    <t>Nguyễn Khắc</t>
  </si>
  <si>
    <t>THPT Phú Riềng</t>
  </si>
  <si>
    <t>Tốt</t>
  </si>
  <si>
    <t>Hoàng Chinh</t>
  </si>
  <si>
    <t>Chiến</t>
  </si>
  <si>
    <t>THPT Ngô Quyền</t>
  </si>
  <si>
    <t>Diệp</t>
  </si>
  <si>
    <t>Dìn</t>
  </si>
  <si>
    <t xml:space="preserve">Ngô Phạm </t>
  </si>
  <si>
    <t>Dinh</t>
  </si>
  <si>
    <t xml:space="preserve">Phạm Thị </t>
  </si>
  <si>
    <t>Nguyễn Thị Thu</t>
  </si>
  <si>
    <t>THPT Chơn Thành</t>
  </si>
  <si>
    <t xml:space="preserve">Nguyễn Thị Cẩm </t>
  </si>
  <si>
    <t>Trần Đình</t>
  </si>
  <si>
    <t>Hoan</t>
  </si>
  <si>
    <t>Nguyễn Trọng</t>
  </si>
  <si>
    <t>THPT Chu Văn An</t>
  </si>
  <si>
    <t>Dương Thị Thái</t>
  </si>
  <si>
    <t>Trần Diệu</t>
  </si>
  <si>
    <t xml:space="preserve">Nguyễn Thị Tố </t>
  </si>
  <si>
    <t xml:space="preserve">Phan Gia Thanh </t>
  </si>
  <si>
    <t xml:space="preserve">Lang Văn </t>
  </si>
  <si>
    <t>Thân</t>
  </si>
  <si>
    <t>Trần Ngọc</t>
  </si>
  <si>
    <t xml:space="preserve">Đàm Thị Ánh </t>
  </si>
  <si>
    <t>PTDTNT THCS&amp;THPT Bù Gia Mập</t>
  </si>
  <si>
    <t>Kết 
quả</t>
  </si>
  <si>
    <t>(Tổng cộng danh sách có 159 giáo viên được công nhận)</t>
  </si>
  <si>
    <t>DANH SÁCH GIÁO VIÊN ĐƯỢC CÔNG NHẬN 
GIÁO VIÊN CHỦ NHIỆM LỚP GIỎI THPT CẤP TỈNH NĂM HỌC 2020-2021</t>
  </si>
  <si>
    <t>Trường THPT</t>
  </si>
  <si>
    <t>Họ và</t>
  </si>
  <si>
    <t>(Đính kèm Quyết định số                 /QĐ-SGDĐT ngày        /4/2021 của Sở GD&amp;ĐT)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</si>
</sst>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i/>
      <sz val="12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13"/>
      <color rgb="FF000000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2" fontId="8" fillId="0" borderId="0" xfId="0" applyNumberFormat="1" applyFont="1" applyFill="1" applyAlignment="1">
      <alignment vertical="center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quotePrefix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3" fillId="0" borderId="0" xfId="0" applyFont="1" applyBorder="1" applyAlignment="1">
      <alignment vertical="center"/>
    </xf>
    <xf numFmtId="0" fontId="15" fillId="0" borderId="2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4" fillId="0" borderId="11" xfId="0" applyFont="1" applyBorder="1" applyAlignment="1">
      <alignment horizontal="left" vertical="center" wrapText="1"/>
    </xf>
    <xf numFmtId="0" fontId="16" fillId="2" borderId="1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1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15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0</xdr:row>
      <xdr:rowOff>295275</xdr:rowOff>
    </xdr:from>
    <xdr:to>
      <xdr:col>2</xdr:col>
      <xdr:colOff>285750</xdr:colOff>
      <xdr:row>0</xdr:row>
      <xdr:rowOff>296863</xdr:rowOff>
    </xdr:to>
    <xdr:cxnSp macro="">
      <xdr:nvCxnSpPr>
        <xdr:cNvPr id="2" name="Straight Connector 1"/>
        <xdr:cNvCxnSpPr/>
      </xdr:nvCxnSpPr>
      <xdr:spPr>
        <a:xfrm>
          <a:off x="685800" y="295275"/>
          <a:ext cx="13716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8"/>
  <sheetViews>
    <sheetView tabSelected="1" workbookViewId="0">
      <selection activeCell="A5" sqref="A5:E5"/>
    </sheetView>
  </sheetViews>
  <sheetFormatPr defaultColWidth="9.140625" defaultRowHeight="15"/>
  <cols>
    <col min="1" max="1" width="5.85546875" style="2" customWidth="1"/>
    <col min="2" max="2" width="20.7109375" style="3" bestFit="1" customWidth="1"/>
    <col min="3" max="3" width="13.85546875" style="3" customWidth="1"/>
    <col min="4" max="4" width="8.5703125" style="3" customWidth="1"/>
    <col min="5" max="5" width="39" style="4" customWidth="1"/>
    <col min="6" max="6" width="8" style="4" hidden="1" customWidth="1"/>
    <col min="7" max="7" width="6.140625" style="1" hidden="1" customWidth="1"/>
    <col min="8" max="8" width="6" style="2" hidden="1" customWidth="1"/>
    <col min="9" max="9" width="7.42578125" style="1" hidden="1" customWidth="1"/>
    <col min="10" max="10" width="6.140625" style="1" hidden="1" customWidth="1"/>
    <col min="11" max="12" width="7.140625" style="1" hidden="1" customWidth="1"/>
    <col min="13" max="13" width="9.140625" style="2" hidden="1" customWidth="1"/>
    <col min="14" max="14" width="9.28515625" style="2" hidden="1" customWidth="1"/>
    <col min="15" max="15" width="8.5703125" style="1" hidden="1" customWidth="1"/>
    <col min="16" max="16" width="12.28515625" style="1" hidden="1" customWidth="1"/>
    <col min="17" max="17" width="0" style="1" hidden="1" customWidth="1"/>
    <col min="18" max="18" width="7.28515625" style="1" hidden="1" customWidth="1"/>
    <col min="19" max="19" width="7.42578125" style="1" hidden="1" customWidth="1"/>
    <col min="20" max="16384" width="9.140625" style="1"/>
  </cols>
  <sheetData>
    <row r="1" spans="1:20" ht="27.75" customHeight="1">
      <c r="A1" s="95" t="s">
        <v>0</v>
      </c>
      <c r="B1" s="95"/>
      <c r="C1" s="95"/>
      <c r="D1" s="95"/>
      <c r="E1" s="95"/>
      <c r="F1" s="24"/>
    </row>
    <row r="2" spans="1:20" ht="33.75" customHeight="1">
      <c r="A2" s="61"/>
      <c r="B2" s="61"/>
      <c r="C2" s="61"/>
      <c r="D2" s="61"/>
      <c r="E2" s="61"/>
      <c r="F2" s="61"/>
    </row>
    <row r="3" spans="1:20" ht="38.25" customHeight="1">
      <c r="A3" s="108" t="s">
        <v>305</v>
      </c>
      <c r="B3" s="108"/>
      <c r="C3" s="108"/>
      <c r="D3" s="108"/>
      <c r="E3" s="108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</row>
    <row r="4" spans="1:20" ht="11.25" customHeight="1">
      <c r="A4" s="5"/>
      <c r="B4" s="5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5"/>
      <c r="P4" s="5"/>
    </row>
    <row r="5" spans="1:20" ht="27" customHeight="1">
      <c r="A5" s="109" t="s">
        <v>308</v>
      </c>
      <c r="B5" s="109"/>
      <c r="C5" s="109"/>
      <c r="D5" s="109"/>
      <c r="E5" s="109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0" s="6" customFormat="1" ht="21" customHeight="1">
      <c r="A6" s="96" t="s">
        <v>1</v>
      </c>
      <c r="B6" s="99" t="s">
        <v>307</v>
      </c>
      <c r="C6" s="102" t="s">
        <v>2</v>
      </c>
      <c r="D6" s="96" t="s">
        <v>3</v>
      </c>
      <c r="E6" s="105" t="s">
        <v>306</v>
      </c>
      <c r="F6" s="27"/>
      <c r="G6" s="113" t="s">
        <v>4</v>
      </c>
      <c r="H6" s="114"/>
      <c r="I6" s="114"/>
      <c r="J6" s="114"/>
      <c r="K6" s="114"/>
      <c r="L6" s="114"/>
      <c r="M6" s="115" t="s">
        <v>5</v>
      </c>
      <c r="N6" s="115"/>
      <c r="O6" s="115"/>
      <c r="P6" s="116" t="s">
        <v>148</v>
      </c>
      <c r="R6" s="110" t="s">
        <v>303</v>
      </c>
    </row>
    <row r="7" spans="1:20" s="6" customFormat="1" ht="19.5" customHeight="1">
      <c r="A7" s="97"/>
      <c r="B7" s="100"/>
      <c r="C7" s="103"/>
      <c r="D7" s="97"/>
      <c r="E7" s="106"/>
      <c r="F7" s="25"/>
      <c r="G7" s="117" t="s">
        <v>6</v>
      </c>
      <c r="H7" s="117"/>
      <c r="I7" s="117" t="s">
        <v>7</v>
      </c>
      <c r="J7" s="117"/>
      <c r="K7" s="117" t="s">
        <v>8</v>
      </c>
      <c r="L7" s="117"/>
      <c r="M7" s="7" t="s">
        <v>6</v>
      </c>
      <c r="N7" s="7" t="s">
        <v>7</v>
      </c>
      <c r="O7" s="7" t="s">
        <v>8</v>
      </c>
      <c r="P7" s="115"/>
      <c r="R7" s="111"/>
    </row>
    <row r="8" spans="1:20" s="6" customFormat="1" ht="1.5" customHeight="1">
      <c r="A8" s="98"/>
      <c r="B8" s="101"/>
      <c r="C8" s="104"/>
      <c r="D8" s="98"/>
      <c r="E8" s="107"/>
      <c r="F8" s="26"/>
      <c r="G8" s="8" t="s">
        <v>9</v>
      </c>
      <c r="H8" s="8" t="s">
        <v>10</v>
      </c>
      <c r="I8" s="8" t="s">
        <v>9</v>
      </c>
      <c r="J8" s="8" t="s">
        <v>10</v>
      </c>
      <c r="K8" s="8" t="s">
        <v>9</v>
      </c>
      <c r="L8" s="8" t="s">
        <v>10</v>
      </c>
      <c r="M8" s="7" t="s">
        <v>10</v>
      </c>
      <c r="N8" s="7" t="s">
        <v>10</v>
      </c>
      <c r="O8" s="7" t="s">
        <v>10</v>
      </c>
      <c r="P8" s="115"/>
      <c r="R8" s="111"/>
    </row>
    <row r="9" spans="1:20" s="11" customFormat="1" ht="20.100000000000001" customHeight="1">
      <c r="A9" s="62">
        <v>1</v>
      </c>
      <c r="B9" s="78" t="s">
        <v>132</v>
      </c>
      <c r="C9" s="79" t="s">
        <v>111</v>
      </c>
      <c r="D9" s="71" t="s">
        <v>13</v>
      </c>
      <c r="E9" s="63" t="s">
        <v>123</v>
      </c>
      <c r="F9" s="57"/>
      <c r="G9" s="58">
        <v>99</v>
      </c>
      <c r="H9" s="9" t="s">
        <v>149</v>
      </c>
      <c r="I9" s="9">
        <v>98</v>
      </c>
      <c r="J9" s="9" t="s">
        <v>149</v>
      </c>
      <c r="K9" s="9">
        <v>98</v>
      </c>
      <c r="L9" s="9" t="s">
        <v>149</v>
      </c>
      <c r="M9" s="9" t="s">
        <v>151</v>
      </c>
      <c r="N9" s="9" t="s">
        <v>151</v>
      </c>
      <c r="O9" s="10" t="s">
        <v>151</v>
      </c>
      <c r="P9" s="28" t="str">
        <f t="shared" ref="P9:P40" si="0">IF(AND(H9="Giỏi",J9="Giỏi",OR(L9="Giỏi",L9="Khá")),"Giỏi", IF(AND(H9="Giỏi",J9="Khá",L9="Giỏi"),"Giỏi", IF(AND(H9="Khá",J9="Giỏi",L9="Giỏi"),"Giỏi","Khá")))</f>
        <v>Giỏi</v>
      </c>
      <c r="Q9" s="28" t="str">
        <f t="shared" ref="Q9:Q40" si="1">IF(AND(M9="Đạt",N9="Đạt"),"Đạt",IF(AND(N9="Đạt",O9="Đạt"),"Đạt",IF(AND(M9="Đạt",O9="Đạt"),"Đạt","Chưa đạt")))</f>
        <v>Đạt</v>
      </c>
      <c r="R9" s="50" t="str">
        <f t="shared" ref="R9:R40" si="2">IF(AND(P9="Giỏi",Q9="Đạt"),"Đạt","Chưa Đạt")</f>
        <v>Đạt</v>
      </c>
      <c r="S9" s="56">
        <f t="shared" ref="S9:S40" si="3">(G9+I9+K9)/3</f>
        <v>98.333333333333329</v>
      </c>
    </row>
    <row r="10" spans="1:20" s="11" customFormat="1" ht="20.100000000000001" customHeight="1">
      <c r="A10" s="64">
        <v>2</v>
      </c>
      <c r="B10" s="80" t="s">
        <v>221</v>
      </c>
      <c r="C10" s="81" t="s">
        <v>222</v>
      </c>
      <c r="D10" s="72" t="s">
        <v>32</v>
      </c>
      <c r="E10" s="66" t="s">
        <v>185</v>
      </c>
      <c r="F10" s="30"/>
      <c r="G10" s="29">
        <v>94</v>
      </c>
      <c r="H10" s="32" t="s">
        <v>149</v>
      </c>
      <c r="I10" s="29">
        <v>98</v>
      </c>
      <c r="J10" s="32" t="s">
        <v>149</v>
      </c>
      <c r="K10" s="33" t="s">
        <v>223</v>
      </c>
      <c r="L10" s="32" t="s">
        <v>149</v>
      </c>
      <c r="M10" s="34" t="s">
        <v>151</v>
      </c>
      <c r="N10" s="34" t="s">
        <v>151</v>
      </c>
      <c r="O10" s="34" t="s">
        <v>151</v>
      </c>
      <c r="P10" s="28" t="str">
        <f t="shared" si="0"/>
        <v>Giỏi</v>
      </c>
      <c r="Q10" s="28" t="str">
        <f t="shared" si="1"/>
        <v>Đạt</v>
      </c>
      <c r="R10" s="50" t="str">
        <f t="shared" si="2"/>
        <v>Đạt</v>
      </c>
      <c r="S10" s="56">
        <f t="shared" si="3"/>
        <v>97</v>
      </c>
    </row>
    <row r="11" spans="1:20" s="11" customFormat="1" ht="20.100000000000001" customHeight="1">
      <c r="A11" s="62">
        <v>3</v>
      </c>
      <c r="B11" s="82" t="s">
        <v>99</v>
      </c>
      <c r="C11" s="83" t="s">
        <v>68</v>
      </c>
      <c r="D11" s="64" t="s">
        <v>13</v>
      </c>
      <c r="E11" s="67" t="s">
        <v>88</v>
      </c>
      <c r="F11" s="13"/>
      <c r="G11" s="12">
        <v>96</v>
      </c>
      <c r="H11" s="10" t="s">
        <v>149</v>
      </c>
      <c r="I11" s="10">
        <v>95</v>
      </c>
      <c r="J11" s="10" t="s">
        <v>149</v>
      </c>
      <c r="K11" s="10">
        <v>95</v>
      </c>
      <c r="L11" s="10" t="s">
        <v>149</v>
      </c>
      <c r="M11" s="10" t="s">
        <v>151</v>
      </c>
      <c r="N11" s="10" t="s">
        <v>151</v>
      </c>
      <c r="O11" s="10" t="s">
        <v>151</v>
      </c>
      <c r="P11" s="28" t="str">
        <f t="shared" si="0"/>
        <v>Giỏi</v>
      </c>
      <c r="Q11" s="28" t="str">
        <f t="shared" si="1"/>
        <v>Đạt</v>
      </c>
      <c r="R11" s="50" t="str">
        <f t="shared" si="2"/>
        <v>Đạt</v>
      </c>
      <c r="S11" s="56">
        <f t="shared" si="3"/>
        <v>95.333333333333329</v>
      </c>
    </row>
    <row r="12" spans="1:20" s="11" customFormat="1" ht="20.100000000000001" customHeight="1">
      <c r="A12" s="64">
        <v>4</v>
      </c>
      <c r="B12" s="84" t="s">
        <v>187</v>
      </c>
      <c r="C12" s="81" t="s">
        <v>111</v>
      </c>
      <c r="D12" s="72" t="s">
        <v>32</v>
      </c>
      <c r="E12" s="66" t="s">
        <v>168</v>
      </c>
      <c r="F12" s="30"/>
      <c r="G12" s="29">
        <v>95</v>
      </c>
      <c r="H12" s="32" t="s">
        <v>149</v>
      </c>
      <c r="I12" s="29">
        <v>95</v>
      </c>
      <c r="J12" s="32" t="s">
        <v>149</v>
      </c>
      <c r="K12" s="33" t="s">
        <v>188</v>
      </c>
      <c r="L12" s="32" t="s">
        <v>149</v>
      </c>
      <c r="M12" s="34" t="s">
        <v>151</v>
      </c>
      <c r="N12" s="34" t="s">
        <v>151</v>
      </c>
      <c r="O12" s="34" t="s">
        <v>151</v>
      </c>
      <c r="P12" s="28" t="str">
        <f t="shared" si="0"/>
        <v>Giỏi</v>
      </c>
      <c r="Q12" s="28" t="str">
        <f t="shared" si="1"/>
        <v>Đạt</v>
      </c>
      <c r="R12" s="50" t="str">
        <f t="shared" si="2"/>
        <v>Đạt</v>
      </c>
      <c r="S12" s="56">
        <f t="shared" si="3"/>
        <v>94.333333333333329</v>
      </c>
    </row>
    <row r="13" spans="1:20" s="11" customFormat="1" ht="20.100000000000001" customHeight="1">
      <c r="A13" s="62">
        <v>5</v>
      </c>
      <c r="B13" s="84" t="s">
        <v>247</v>
      </c>
      <c r="C13" s="81" t="s">
        <v>255</v>
      </c>
      <c r="D13" s="72" t="s">
        <v>216</v>
      </c>
      <c r="E13" s="66" t="s">
        <v>244</v>
      </c>
      <c r="F13" s="30"/>
      <c r="G13" s="29">
        <v>96</v>
      </c>
      <c r="H13" s="32" t="s">
        <v>149</v>
      </c>
      <c r="I13" s="29">
        <v>94</v>
      </c>
      <c r="J13" s="32" t="s">
        <v>149</v>
      </c>
      <c r="K13" s="33" t="s">
        <v>160</v>
      </c>
      <c r="L13" s="32" t="s">
        <v>149</v>
      </c>
      <c r="M13" s="34" t="s">
        <v>151</v>
      </c>
      <c r="N13" s="34" t="s">
        <v>151</v>
      </c>
      <c r="O13" s="34" t="s">
        <v>151</v>
      </c>
      <c r="P13" s="28" t="str">
        <f t="shared" si="0"/>
        <v>Giỏi</v>
      </c>
      <c r="Q13" s="28" t="str">
        <f t="shared" si="1"/>
        <v>Đạt</v>
      </c>
      <c r="R13" s="50" t="str">
        <f t="shared" si="2"/>
        <v>Đạt</v>
      </c>
      <c r="S13" s="56">
        <f t="shared" si="3"/>
        <v>94</v>
      </c>
    </row>
    <row r="14" spans="1:20" s="11" customFormat="1" ht="20.100000000000001" customHeight="1">
      <c r="A14" s="64">
        <v>6</v>
      </c>
      <c r="B14" s="80" t="s">
        <v>196</v>
      </c>
      <c r="C14" s="81" t="s">
        <v>68</v>
      </c>
      <c r="D14" s="72" t="s">
        <v>13</v>
      </c>
      <c r="E14" s="66" t="s">
        <v>185</v>
      </c>
      <c r="F14" s="30"/>
      <c r="G14" s="29">
        <v>94</v>
      </c>
      <c r="H14" s="32" t="s">
        <v>149</v>
      </c>
      <c r="I14" s="29">
        <v>96</v>
      </c>
      <c r="J14" s="32" t="s">
        <v>149</v>
      </c>
      <c r="K14" s="33" t="s">
        <v>197</v>
      </c>
      <c r="L14" s="32" t="s">
        <v>149</v>
      </c>
      <c r="M14" s="34" t="s">
        <v>151</v>
      </c>
      <c r="N14" s="34" t="s">
        <v>151</v>
      </c>
      <c r="O14" s="34" t="s">
        <v>151</v>
      </c>
      <c r="P14" s="28" t="str">
        <f t="shared" si="0"/>
        <v>Giỏi</v>
      </c>
      <c r="Q14" s="28" t="str">
        <f t="shared" si="1"/>
        <v>Đạt</v>
      </c>
      <c r="R14" s="50" t="str">
        <f t="shared" si="2"/>
        <v>Đạt</v>
      </c>
      <c r="S14" s="56">
        <f t="shared" si="3"/>
        <v>93.666666666666671</v>
      </c>
    </row>
    <row r="15" spans="1:20" s="11" customFormat="1" ht="20.100000000000001" customHeight="1">
      <c r="A15" s="62">
        <v>7</v>
      </c>
      <c r="B15" s="80" t="s">
        <v>130</v>
      </c>
      <c r="C15" s="81" t="s">
        <v>209</v>
      </c>
      <c r="D15" s="72" t="s">
        <v>13</v>
      </c>
      <c r="E15" s="66" t="s">
        <v>179</v>
      </c>
      <c r="F15" s="30"/>
      <c r="G15" s="29">
        <v>93</v>
      </c>
      <c r="H15" s="32" t="s">
        <v>149</v>
      </c>
      <c r="I15" s="29">
        <v>93</v>
      </c>
      <c r="J15" s="32" t="s">
        <v>149</v>
      </c>
      <c r="K15" s="33" t="s">
        <v>210</v>
      </c>
      <c r="L15" s="32" t="s">
        <v>149</v>
      </c>
      <c r="M15" s="34" t="s">
        <v>151</v>
      </c>
      <c r="N15" s="34" t="s">
        <v>151</v>
      </c>
      <c r="O15" s="34" t="s">
        <v>151</v>
      </c>
      <c r="P15" s="28" t="str">
        <f t="shared" si="0"/>
        <v>Giỏi</v>
      </c>
      <c r="Q15" s="28" t="str">
        <f t="shared" si="1"/>
        <v>Đạt</v>
      </c>
      <c r="R15" s="50" t="str">
        <f t="shared" si="2"/>
        <v>Đạt</v>
      </c>
      <c r="S15" s="56">
        <f t="shared" si="3"/>
        <v>93.666666666666671</v>
      </c>
    </row>
    <row r="16" spans="1:20" s="11" customFormat="1" ht="20.100000000000001" customHeight="1">
      <c r="A16" s="64">
        <v>8</v>
      </c>
      <c r="B16" s="85" t="s">
        <v>34</v>
      </c>
      <c r="C16" s="83" t="s">
        <v>35</v>
      </c>
      <c r="D16" s="64" t="s">
        <v>13</v>
      </c>
      <c r="E16" s="67" t="s">
        <v>27</v>
      </c>
      <c r="F16" s="13"/>
      <c r="G16" s="12">
        <v>92</v>
      </c>
      <c r="H16" s="10" t="s">
        <v>149</v>
      </c>
      <c r="I16" s="10">
        <v>97</v>
      </c>
      <c r="J16" s="10" t="s">
        <v>149</v>
      </c>
      <c r="K16" s="10">
        <v>91</v>
      </c>
      <c r="L16" s="10" t="s">
        <v>149</v>
      </c>
      <c r="M16" s="10" t="s">
        <v>151</v>
      </c>
      <c r="N16" s="10" t="s">
        <v>151</v>
      </c>
      <c r="O16" s="10" t="s">
        <v>151</v>
      </c>
      <c r="P16" s="28" t="str">
        <f t="shared" si="0"/>
        <v>Giỏi</v>
      </c>
      <c r="Q16" s="28" t="str">
        <f t="shared" si="1"/>
        <v>Đạt</v>
      </c>
      <c r="R16" s="50" t="str">
        <f t="shared" si="2"/>
        <v>Đạt</v>
      </c>
      <c r="S16" s="56">
        <f t="shared" si="3"/>
        <v>93.333333333333329</v>
      </c>
    </row>
    <row r="17" spans="1:19" s="11" customFormat="1" ht="20.100000000000001" customHeight="1">
      <c r="A17" s="62">
        <v>9</v>
      </c>
      <c r="B17" s="82" t="s">
        <v>89</v>
      </c>
      <c r="C17" s="83" t="s">
        <v>90</v>
      </c>
      <c r="D17" s="64" t="s">
        <v>13</v>
      </c>
      <c r="E17" s="67" t="s">
        <v>88</v>
      </c>
      <c r="F17" s="13"/>
      <c r="G17" s="12">
        <v>94</v>
      </c>
      <c r="H17" s="10" t="s">
        <v>149</v>
      </c>
      <c r="I17" s="10">
        <v>93</v>
      </c>
      <c r="J17" s="10" t="s">
        <v>149</v>
      </c>
      <c r="K17" s="10">
        <v>92</v>
      </c>
      <c r="L17" s="10" t="s">
        <v>149</v>
      </c>
      <c r="M17" s="10" t="s">
        <v>151</v>
      </c>
      <c r="N17" s="10" t="s">
        <v>151</v>
      </c>
      <c r="O17" s="10" t="s">
        <v>151</v>
      </c>
      <c r="P17" s="28" t="str">
        <f t="shared" si="0"/>
        <v>Giỏi</v>
      </c>
      <c r="Q17" s="28" t="str">
        <f t="shared" si="1"/>
        <v>Đạt</v>
      </c>
      <c r="R17" s="50" t="str">
        <f t="shared" si="2"/>
        <v>Đạt</v>
      </c>
      <c r="S17" s="56">
        <f t="shared" si="3"/>
        <v>93</v>
      </c>
    </row>
    <row r="18" spans="1:19" s="11" customFormat="1" ht="20.100000000000001" customHeight="1">
      <c r="A18" s="64">
        <v>10</v>
      </c>
      <c r="B18" s="86" t="s">
        <v>51</v>
      </c>
      <c r="C18" s="87" t="s">
        <v>52</v>
      </c>
      <c r="D18" s="64" t="s">
        <v>13</v>
      </c>
      <c r="E18" s="68" t="s">
        <v>47</v>
      </c>
      <c r="F18" s="18"/>
      <c r="G18" s="19">
        <v>93</v>
      </c>
      <c r="H18" s="10" t="s">
        <v>149</v>
      </c>
      <c r="I18" s="10">
        <v>92</v>
      </c>
      <c r="J18" s="10" t="s">
        <v>149</v>
      </c>
      <c r="K18" s="10">
        <v>93</v>
      </c>
      <c r="L18" s="10" t="s">
        <v>149</v>
      </c>
      <c r="M18" s="10" t="s">
        <v>151</v>
      </c>
      <c r="N18" s="10" t="s">
        <v>151</v>
      </c>
      <c r="O18" s="10" t="s">
        <v>151</v>
      </c>
      <c r="P18" s="28" t="str">
        <f t="shared" si="0"/>
        <v>Giỏi</v>
      </c>
      <c r="Q18" s="28" t="str">
        <f t="shared" si="1"/>
        <v>Đạt</v>
      </c>
      <c r="R18" s="50" t="str">
        <f t="shared" si="2"/>
        <v>Đạt</v>
      </c>
      <c r="S18" s="56">
        <f t="shared" si="3"/>
        <v>92.666666666666671</v>
      </c>
    </row>
    <row r="19" spans="1:19" s="11" customFormat="1" ht="20.100000000000001" customHeight="1">
      <c r="A19" s="62">
        <v>11</v>
      </c>
      <c r="B19" s="88" t="s">
        <v>287</v>
      </c>
      <c r="C19" s="89" t="s">
        <v>36</v>
      </c>
      <c r="D19" s="73" t="s">
        <v>13</v>
      </c>
      <c r="E19" s="69" t="s">
        <v>277</v>
      </c>
      <c r="F19" s="46" t="s">
        <v>278</v>
      </c>
      <c r="G19" s="49">
        <v>97</v>
      </c>
      <c r="H19" s="47" t="s">
        <v>149</v>
      </c>
      <c r="I19" s="48">
        <v>93.5</v>
      </c>
      <c r="J19" s="47" t="s">
        <v>149</v>
      </c>
      <c r="K19" s="48">
        <v>87.5</v>
      </c>
      <c r="L19" s="47" t="s">
        <v>149</v>
      </c>
      <c r="M19" s="47" t="s">
        <v>151</v>
      </c>
      <c r="N19" s="47" t="s">
        <v>151</v>
      </c>
      <c r="O19" s="47" t="s">
        <v>151</v>
      </c>
      <c r="P19" s="28" t="str">
        <f t="shared" si="0"/>
        <v>Giỏi</v>
      </c>
      <c r="Q19" s="28" t="str">
        <f t="shared" si="1"/>
        <v>Đạt</v>
      </c>
      <c r="R19" s="50" t="str">
        <f t="shared" si="2"/>
        <v>Đạt</v>
      </c>
      <c r="S19" s="56">
        <f t="shared" si="3"/>
        <v>92.666666666666671</v>
      </c>
    </row>
    <row r="20" spans="1:19" s="11" customFormat="1" ht="20.100000000000001" customHeight="1">
      <c r="A20" s="64">
        <v>12</v>
      </c>
      <c r="B20" s="80" t="s">
        <v>264</v>
      </c>
      <c r="C20" s="81" t="s">
        <v>265</v>
      </c>
      <c r="D20" s="72" t="s">
        <v>13</v>
      </c>
      <c r="E20" s="66" t="s">
        <v>261</v>
      </c>
      <c r="F20" s="30"/>
      <c r="G20" s="29">
        <v>89</v>
      </c>
      <c r="H20" s="32" t="s">
        <v>149</v>
      </c>
      <c r="I20" s="32">
        <v>96</v>
      </c>
      <c r="J20" s="32" t="s">
        <v>149</v>
      </c>
      <c r="K20" s="33" t="s">
        <v>197</v>
      </c>
      <c r="L20" s="32" t="s">
        <v>149</v>
      </c>
      <c r="M20" s="34" t="s">
        <v>151</v>
      </c>
      <c r="N20" s="34" t="s">
        <v>151</v>
      </c>
      <c r="O20" s="34" t="s">
        <v>151</v>
      </c>
      <c r="P20" s="28" t="str">
        <f t="shared" si="0"/>
        <v>Giỏi</v>
      </c>
      <c r="Q20" s="28" t="str">
        <f t="shared" si="1"/>
        <v>Đạt</v>
      </c>
      <c r="R20" s="50" t="str">
        <f t="shared" si="2"/>
        <v>Đạt</v>
      </c>
      <c r="S20" s="56">
        <f t="shared" si="3"/>
        <v>92</v>
      </c>
    </row>
    <row r="21" spans="1:19" s="11" customFormat="1" ht="20.100000000000001" customHeight="1">
      <c r="A21" s="62">
        <v>13</v>
      </c>
      <c r="B21" s="80" t="s">
        <v>170</v>
      </c>
      <c r="C21" s="81" t="s">
        <v>274</v>
      </c>
      <c r="D21" s="72" t="s">
        <v>13</v>
      </c>
      <c r="E21" s="66" t="s">
        <v>266</v>
      </c>
      <c r="F21" s="30"/>
      <c r="G21" s="29">
        <v>91</v>
      </c>
      <c r="H21" s="32" t="s">
        <v>149</v>
      </c>
      <c r="I21" s="29">
        <v>95</v>
      </c>
      <c r="J21" s="32" t="s">
        <v>149</v>
      </c>
      <c r="K21" s="33" t="s">
        <v>204</v>
      </c>
      <c r="L21" s="32" t="s">
        <v>149</v>
      </c>
      <c r="M21" s="34" t="s">
        <v>151</v>
      </c>
      <c r="N21" s="34" t="s">
        <v>151</v>
      </c>
      <c r="O21" s="34" t="s">
        <v>151</v>
      </c>
      <c r="P21" s="28" t="str">
        <f t="shared" si="0"/>
        <v>Giỏi</v>
      </c>
      <c r="Q21" s="28" t="str">
        <f t="shared" si="1"/>
        <v>Đạt</v>
      </c>
      <c r="R21" s="50" t="str">
        <f t="shared" si="2"/>
        <v>Đạt</v>
      </c>
      <c r="S21" s="56">
        <f t="shared" si="3"/>
        <v>92</v>
      </c>
    </row>
    <row r="22" spans="1:19" s="11" customFormat="1" ht="20.100000000000001" customHeight="1">
      <c r="A22" s="64">
        <v>14</v>
      </c>
      <c r="B22" s="80" t="s">
        <v>157</v>
      </c>
      <c r="C22" s="81" t="s">
        <v>158</v>
      </c>
      <c r="D22" s="72" t="s">
        <v>13</v>
      </c>
      <c r="E22" s="66" t="s">
        <v>159</v>
      </c>
      <c r="F22" s="30"/>
      <c r="G22" s="29">
        <v>93</v>
      </c>
      <c r="H22" s="32" t="s">
        <v>149</v>
      </c>
      <c r="I22" s="29">
        <v>90</v>
      </c>
      <c r="J22" s="32" t="s">
        <v>149</v>
      </c>
      <c r="K22" s="33" t="s">
        <v>160</v>
      </c>
      <c r="L22" s="32" t="s">
        <v>149</v>
      </c>
      <c r="M22" s="34" t="s">
        <v>151</v>
      </c>
      <c r="N22" s="34" t="s">
        <v>151</v>
      </c>
      <c r="O22" s="34" t="s">
        <v>151</v>
      </c>
      <c r="P22" s="28" t="str">
        <f t="shared" si="0"/>
        <v>Giỏi</v>
      </c>
      <c r="Q22" s="28" t="str">
        <f t="shared" si="1"/>
        <v>Đạt</v>
      </c>
      <c r="R22" s="50" t="str">
        <f t="shared" si="2"/>
        <v>Đạt</v>
      </c>
      <c r="S22" s="56">
        <f t="shared" si="3"/>
        <v>91.666666666666671</v>
      </c>
    </row>
    <row r="23" spans="1:19" s="11" customFormat="1" ht="20.100000000000001" customHeight="1">
      <c r="A23" s="62">
        <v>15</v>
      </c>
      <c r="B23" s="80" t="s">
        <v>275</v>
      </c>
      <c r="C23" s="81" t="s">
        <v>107</v>
      </c>
      <c r="D23" s="72" t="s">
        <v>13</v>
      </c>
      <c r="E23" s="66" t="s">
        <v>266</v>
      </c>
      <c r="F23" s="30"/>
      <c r="G23" s="29">
        <v>93</v>
      </c>
      <c r="H23" s="32" t="s">
        <v>149</v>
      </c>
      <c r="I23" s="29">
        <v>89</v>
      </c>
      <c r="J23" s="32" t="s">
        <v>149</v>
      </c>
      <c r="K23" s="33" t="s">
        <v>188</v>
      </c>
      <c r="L23" s="32" t="s">
        <v>149</v>
      </c>
      <c r="M23" s="34" t="s">
        <v>151</v>
      </c>
      <c r="N23" s="34" t="s">
        <v>151</v>
      </c>
      <c r="O23" s="34" t="s">
        <v>151</v>
      </c>
      <c r="P23" s="28" t="str">
        <f t="shared" si="0"/>
        <v>Giỏi</v>
      </c>
      <c r="Q23" s="28" t="str">
        <f t="shared" si="1"/>
        <v>Đạt</v>
      </c>
      <c r="R23" s="50" t="str">
        <f t="shared" si="2"/>
        <v>Đạt</v>
      </c>
      <c r="S23" s="56">
        <f t="shared" si="3"/>
        <v>91.666666666666671</v>
      </c>
    </row>
    <row r="24" spans="1:19" s="11" customFormat="1" ht="20.100000000000001" customHeight="1">
      <c r="A24" s="64">
        <v>16</v>
      </c>
      <c r="B24" s="82" t="s">
        <v>91</v>
      </c>
      <c r="C24" s="83" t="s">
        <v>48</v>
      </c>
      <c r="D24" s="64" t="s">
        <v>13</v>
      </c>
      <c r="E24" s="67" t="s">
        <v>88</v>
      </c>
      <c r="F24" s="13"/>
      <c r="G24" s="12">
        <v>94</v>
      </c>
      <c r="H24" s="10" t="s">
        <v>149</v>
      </c>
      <c r="I24" s="10">
        <v>92</v>
      </c>
      <c r="J24" s="10" t="s">
        <v>149</v>
      </c>
      <c r="K24" s="10">
        <v>88</v>
      </c>
      <c r="L24" s="10" t="s">
        <v>149</v>
      </c>
      <c r="M24" s="10" t="s">
        <v>151</v>
      </c>
      <c r="N24" s="10" t="s">
        <v>151</v>
      </c>
      <c r="O24" s="10" t="s">
        <v>151</v>
      </c>
      <c r="P24" s="28" t="str">
        <f t="shared" si="0"/>
        <v>Giỏi</v>
      </c>
      <c r="Q24" s="28" t="str">
        <f t="shared" si="1"/>
        <v>Đạt</v>
      </c>
      <c r="R24" s="50" t="str">
        <f t="shared" si="2"/>
        <v>Đạt</v>
      </c>
      <c r="S24" s="56">
        <f t="shared" si="3"/>
        <v>91.333333333333329</v>
      </c>
    </row>
    <row r="25" spans="1:19" s="11" customFormat="1" ht="20.100000000000001" customHeight="1">
      <c r="A25" s="62">
        <v>17</v>
      </c>
      <c r="B25" s="88" t="s">
        <v>286</v>
      </c>
      <c r="C25" s="89" t="s">
        <v>212</v>
      </c>
      <c r="D25" s="73" t="s">
        <v>13</v>
      </c>
      <c r="E25" s="69" t="s">
        <v>277</v>
      </c>
      <c r="F25" s="46" t="s">
        <v>278</v>
      </c>
      <c r="G25" s="49">
        <v>87</v>
      </c>
      <c r="H25" s="47" t="s">
        <v>149</v>
      </c>
      <c r="I25" s="47">
        <v>96</v>
      </c>
      <c r="J25" s="47" t="s">
        <v>149</v>
      </c>
      <c r="K25" s="47">
        <v>89</v>
      </c>
      <c r="L25" s="47" t="s">
        <v>149</v>
      </c>
      <c r="M25" s="47" t="s">
        <v>151</v>
      </c>
      <c r="N25" s="47" t="s">
        <v>151</v>
      </c>
      <c r="O25" s="47" t="s">
        <v>151</v>
      </c>
      <c r="P25" s="28" t="str">
        <f t="shared" si="0"/>
        <v>Giỏi</v>
      </c>
      <c r="Q25" s="28" t="str">
        <f t="shared" si="1"/>
        <v>Đạt</v>
      </c>
      <c r="R25" s="50" t="str">
        <f t="shared" si="2"/>
        <v>Đạt</v>
      </c>
      <c r="S25" s="56">
        <f t="shared" si="3"/>
        <v>90.666666666666671</v>
      </c>
    </row>
    <row r="26" spans="1:19" s="11" customFormat="1" ht="20.100000000000001" customHeight="1">
      <c r="A26" s="64">
        <v>18</v>
      </c>
      <c r="B26" s="84" t="s">
        <v>271</v>
      </c>
      <c r="C26" s="90" t="s">
        <v>32</v>
      </c>
      <c r="D26" s="72" t="s">
        <v>32</v>
      </c>
      <c r="E26" s="66" t="s">
        <v>251</v>
      </c>
      <c r="F26" s="30"/>
      <c r="G26" s="29">
        <v>91</v>
      </c>
      <c r="H26" s="32" t="s">
        <v>149</v>
      </c>
      <c r="I26" s="29">
        <v>89</v>
      </c>
      <c r="J26" s="32" t="s">
        <v>149</v>
      </c>
      <c r="K26" s="33" t="s">
        <v>204</v>
      </c>
      <c r="L26" s="32" t="s">
        <v>149</v>
      </c>
      <c r="M26" s="34" t="s">
        <v>151</v>
      </c>
      <c r="N26" s="34" t="s">
        <v>151</v>
      </c>
      <c r="O26" s="34" t="s">
        <v>151</v>
      </c>
      <c r="P26" s="28" t="str">
        <f t="shared" si="0"/>
        <v>Giỏi</v>
      </c>
      <c r="Q26" s="28" t="str">
        <f t="shared" si="1"/>
        <v>Đạt</v>
      </c>
      <c r="R26" s="50" t="str">
        <f t="shared" si="2"/>
        <v>Đạt</v>
      </c>
      <c r="S26" s="56">
        <f t="shared" si="3"/>
        <v>90</v>
      </c>
    </row>
    <row r="27" spans="1:19" s="11" customFormat="1" ht="20.100000000000001" customHeight="1">
      <c r="A27" s="62">
        <v>19</v>
      </c>
      <c r="B27" s="85" t="s">
        <v>19</v>
      </c>
      <c r="C27" s="83" t="s">
        <v>20</v>
      </c>
      <c r="D27" s="64" t="s">
        <v>17</v>
      </c>
      <c r="E27" s="67" t="s">
        <v>14</v>
      </c>
      <c r="F27" s="13"/>
      <c r="G27" s="12">
        <v>91</v>
      </c>
      <c r="H27" s="10" t="s">
        <v>149</v>
      </c>
      <c r="I27" s="10">
        <v>90</v>
      </c>
      <c r="J27" s="10" t="s">
        <v>149</v>
      </c>
      <c r="K27" s="10">
        <v>88</v>
      </c>
      <c r="L27" s="10" t="s">
        <v>149</v>
      </c>
      <c r="M27" s="10" t="s">
        <v>151</v>
      </c>
      <c r="N27" s="10" t="s">
        <v>151</v>
      </c>
      <c r="O27" s="10" t="s">
        <v>151</v>
      </c>
      <c r="P27" s="28" t="str">
        <f t="shared" si="0"/>
        <v>Giỏi</v>
      </c>
      <c r="Q27" s="28" t="str">
        <f t="shared" si="1"/>
        <v>Đạt</v>
      </c>
      <c r="R27" s="50" t="str">
        <f t="shared" si="2"/>
        <v>Đạt</v>
      </c>
      <c r="S27" s="56">
        <f t="shared" si="3"/>
        <v>89.666666666666671</v>
      </c>
    </row>
    <row r="28" spans="1:19" s="11" customFormat="1" ht="20.100000000000001" customHeight="1">
      <c r="A28" s="64">
        <v>20</v>
      </c>
      <c r="B28" s="85" t="s">
        <v>26</v>
      </c>
      <c r="C28" s="83" t="s">
        <v>29</v>
      </c>
      <c r="D28" s="64" t="s">
        <v>13</v>
      </c>
      <c r="E28" s="67" t="s">
        <v>27</v>
      </c>
      <c r="F28" s="13"/>
      <c r="G28" s="12">
        <v>88</v>
      </c>
      <c r="H28" s="10" t="s">
        <v>149</v>
      </c>
      <c r="I28" s="10">
        <v>95</v>
      </c>
      <c r="J28" s="10" t="s">
        <v>149</v>
      </c>
      <c r="K28" s="10">
        <v>86</v>
      </c>
      <c r="L28" s="10" t="s">
        <v>149</v>
      </c>
      <c r="M28" s="10" t="s">
        <v>151</v>
      </c>
      <c r="N28" s="10" t="s">
        <v>151</v>
      </c>
      <c r="O28" s="10" t="s">
        <v>151</v>
      </c>
      <c r="P28" s="28" t="str">
        <f t="shared" si="0"/>
        <v>Giỏi</v>
      </c>
      <c r="Q28" s="28" t="str">
        <f t="shared" si="1"/>
        <v>Đạt</v>
      </c>
      <c r="R28" s="50" t="str">
        <f t="shared" si="2"/>
        <v>Đạt</v>
      </c>
      <c r="S28" s="56">
        <f t="shared" si="3"/>
        <v>89.666666666666671</v>
      </c>
    </row>
    <row r="29" spans="1:19" s="11" customFormat="1" ht="20.100000000000001" customHeight="1">
      <c r="A29" s="62">
        <v>21</v>
      </c>
      <c r="B29" s="91" t="s">
        <v>101</v>
      </c>
      <c r="C29" s="92" t="s">
        <v>64</v>
      </c>
      <c r="D29" s="74" t="s">
        <v>13</v>
      </c>
      <c r="E29" s="70" t="s">
        <v>88</v>
      </c>
      <c r="F29" s="15"/>
      <c r="G29" s="14">
        <v>91</v>
      </c>
      <c r="H29" s="16" t="s">
        <v>149</v>
      </c>
      <c r="I29" s="16">
        <v>90</v>
      </c>
      <c r="J29" s="16" t="s">
        <v>149</v>
      </c>
      <c r="K29" s="16">
        <v>88</v>
      </c>
      <c r="L29" s="16" t="s">
        <v>149</v>
      </c>
      <c r="M29" s="10" t="s">
        <v>151</v>
      </c>
      <c r="N29" s="10" t="s">
        <v>151</v>
      </c>
      <c r="O29" s="10" t="s">
        <v>151</v>
      </c>
      <c r="P29" s="28" t="str">
        <f t="shared" si="0"/>
        <v>Giỏi</v>
      </c>
      <c r="Q29" s="28" t="str">
        <f t="shared" si="1"/>
        <v>Đạt</v>
      </c>
      <c r="R29" s="50" t="str">
        <f t="shared" si="2"/>
        <v>Đạt</v>
      </c>
      <c r="S29" s="56">
        <f t="shared" si="3"/>
        <v>89.666666666666671</v>
      </c>
    </row>
    <row r="30" spans="1:19" s="11" customFormat="1" ht="20.100000000000001" customHeight="1">
      <c r="A30" s="64">
        <v>22</v>
      </c>
      <c r="B30" s="85" t="s">
        <v>55</v>
      </c>
      <c r="C30" s="83" t="s">
        <v>25</v>
      </c>
      <c r="D30" s="64" t="s">
        <v>13</v>
      </c>
      <c r="E30" s="68" t="s">
        <v>47</v>
      </c>
      <c r="F30" s="18"/>
      <c r="G30" s="19">
        <v>92</v>
      </c>
      <c r="H30" s="10" t="s">
        <v>149</v>
      </c>
      <c r="I30" s="10">
        <v>94</v>
      </c>
      <c r="J30" s="10" t="s">
        <v>149</v>
      </c>
      <c r="K30" s="10">
        <v>82</v>
      </c>
      <c r="L30" s="17" t="s">
        <v>149</v>
      </c>
      <c r="M30" s="10" t="s">
        <v>151</v>
      </c>
      <c r="N30" s="10" t="s">
        <v>151</v>
      </c>
      <c r="O30" s="10" t="s">
        <v>151</v>
      </c>
      <c r="P30" s="28" t="str">
        <f t="shared" si="0"/>
        <v>Giỏi</v>
      </c>
      <c r="Q30" s="28" t="str">
        <f t="shared" si="1"/>
        <v>Đạt</v>
      </c>
      <c r="R30" s="50" t="str">
        <f t="shared" si="2"/>
        <v>Đạt</v>
      </c>
      <c r="S30" s="56">
        <f t="shared" si="3"/>
        <v>89.333333333333329</v>
      </c>
    </row>
    <row r="31" spans="1:19" s="11" customFormat="1" ht="20.100000000000001" customHeight="1">
      <c r="A31" s="62">
        <v>23</v>
      </c>
      <c r="B31" s="80" t="s">
        <v>205</v>
      </c>
      <c r="C31" s="81" t="s">
        <v>206</v>
      </c>
      <c r="D31" s="72" t="s">
        <v>13</v>
      </c>
      <c r="E31" s="66" t="s">
        <v>185</v>
      </c>
      <c r="F31" s="30"/>
      <c r="G31" s="29">
        <v>88</v>
      </c>
      <c r="H31" s="32" t="s">
        <v>149</v>
      </c>
      <c r="I31" s="29">
        <v>91</v>
      </c>
      <c r="J31" s="32" t="s">
        <v>149</v>
      </c>
      <c r="K31" s="33" t="s">
        <v>180</v>
      </c>
      <c r="L31" s="32" t="s">
        <v>149</v>
      </c>
      <c r="M31" s="34" t="s">
        <v>151</v>
      </c>
      <c r="N31" s="34" t="s">
        <v>151</v>
      </c>
      <c r="O31" s="34" t="s">
        <v>151</v>
      </c>
      <c r="P31" s="28" t="str">
        <f t="shared" si="0"/>
        <v>Giỏi</v>
      </c>
      <c r="Q31" s="28" t="str">
        <f t="shared" si="1"/>
        <v>Đạt</v>
      </c>
      <c r="R31" s="50" t="str">
        <f t="shared" si="2"/>
        <v>Đạt</v>
      </c>
      <c r="S31" s="56">
        <f t="shared" si="3"/>
        <v>89.333333333333329</v>
      </c>
    </row>
    <row r="32" spans="1:19" s="11" customFormat="1" ht="20.100000000000001" customHeight="1">
      <c r="A32" s="64">
        <v>24</v>
      </c>
      <c r="B32" s="80" t="s">
        <v>44</v>
      </c>
      <c r="C32" s="81" t="s">
        <v>213</v>
      </c>
      <c r="D32" s="72" t="s">
        <v>13</v>
      </c>
      <c r="E32" s="66" t="s">
        <v>185</v>
      </c>
      <c r="F32" s="30"/>
      <c r="G32" s="29">
        <v>95</v>
      </c>
      <c r="H32" s="32" t="s">
        <v>149</v>
      </c>
      <c r="I32" s="29">
        <v>91</v>
      </c>
      <c r="J32" s="32" t="s">
        <v>149</v>
      </c>
      <c r="K32" s="33" t="s">
        <v>178</v>
      </c>
      <c r="L32" s="32" t="s">
        <v>149</v>
      </c>
      <c r="M32" s="34" t="s">
        <v>151</v>
      </c>
      <c r="N32" s="34" t="s">
        <v>151</v>
      </c>
      <c r="O32" s="34" t="s">
        <v>151</v>
      </c>
      <c r="P32" s="28" t="str">
        <f t="shared" si="0"/>
        <v>Giỏi</v>
      </c>
      <c r="Q32" s="28" t="str">
        <f t="shared" si="1"/>
        <v>Đạt</v>
      </c>
      <c r="R32" s="50" t="str">
        <f t="shared" si="2"/>
        <v>Đạt</v>
      </c>
      <c r="S32" s="56">
        <f t="shared" si="3"/>
        <v>89.333333333333329</v>
      </c>
    </row>
    <row r="33" spans="1:19" s="11" customFormat="1" ht="20.100000000000001" customHeight="1">
      <c r="A33" s="62">
        <v>25</v>
      </c>
      <c r="B33" s="82" t="s">
        <v>96</v>
      </c>
      <c r="C33" s="83" t="s">
        <v>97</v>
      </c>
      <c r="D33" s="64" t="s">
        <v>13</v>
      </c>
      <c r="E33" s="67" t="s">
        <v>88</v>
      </c>
      <c r="F33" s="13"/>
      <c r="G33" s="12">
        <v>88</v>
      </c>
      <c r="H33" s="10" t="s">
        <v>149</v>
      </c>
      <c r="I33" s="10">
        <v>88</v>
      </c>
      <c r="J33" s="10" t="s">
        <v>149</v>
      </c>
      <c r="K33" s="10">
        <v>91</v>
      </c>
      <c r="L33" s="10" t="s">
        <v>149</v>
      </c>
      <c r="M33" s="10" t="s">
        <v>151</v>
      </c>
      <c r="N33" s="10" t="s">
        <v>151</v>
      </c>
      <c r="O33" s="10" t="s">
        <v>151</v>
      </c>
      <c r="P33" s="28" t="str">
        <f t="shared" si="0"/>
        <v>Giỏi</v>
      </c>
      <c r="Q33" s="28" t="str">
        <f t="shared" si="1"/>
        <v>Đạt</v>
      </c>
      <c r="R33" s="50" t="str">
        <f t="shared" si="2"/>
        <v>Đạt</v>
      </c>
      <c r="S33" s="56">
        <f t="shared" si="3"/>
        <v>89</v>
      </c>
    </row>
    <row r="34" spans="1:19" s="11" customFormat="1" ht="20.100000000000001" customHeight="1">
      <c r="A34" s="64">
        <v>26</v>
      </c>
      <c r="B34" s="82" t="s">
        <v>147</v>
      </c>
      <c r="C34" s="83" t="s">
        <v>12</v>
      </c>
      <c r="D34" s="64" t="s">
        <v>13</v>
      </c>
      <c r="E34" s="67" t="s">
        <v>142</v>
      </c>
      <c r="F34" s="13"/>
      <c r="G34" s="12">
        <v>88</v>
      </c>
      <c r="H34" s="10" t="s">
        <v>149</v>
      </c>
      <c r="I34" s="10">
        <v>90</v>
      </c>
      <c r="J34" s="10" t="s">
        <v>149</v>
      </c>
      <c r="K34" s="10">
        <v>89</v>
      </c>
      <c r="L34" s="10" t="s">
        <v>149</v>
      </c>
      <c r="M34" s="10" t="s">
        <v>151</v>
      </c>
      <c r="N34" s="10" t="s">
        <v>151</v>
      </c>
      <c r="O34" s="10" t="s">
        <v>151</v>
      </c>
      <c r="P34" s="28" t="str">
        <f t="shared" si="0"/>
        <v>Giỏi</v>
      </c>
      <c r="Q34" s="28" t="str">
        <f t="shared" si="1"/>
        <v>Đạt</v>
      </c>
      <c r="R34" s="50" t="str">
        <f t="shared" si="2"/>
        <v>Đạt</v>
      </c>
      <c r="S34" s="56">
        <f t="shared" si="3"/>
        <v>89</v>
      </c>
    </row>
    <row r="35" spans="1:19" s="11" customFormat="1" ht="20.100000000000001" customHeight="1">
      <c r="A35" s="62">
        <v>27</v>
      </c>
      <c r="B35" s="84" t="s">
        <v>214</v>
      </c>
      <c r="C35" s="81" t="s">
        <v>36</v>
      </c>
      <c r="D35" s="72" t="s">
        <v>13</v>
      </c>
      <c r="E35" s="66" t="s">
        <v>215</v>
      </c>
      <c r="F35" s="30"/>
      <c r="G35" s="29">
        <v>98</v>
      </c>
      <c r="H35" s="32" t="s">
        <v>149</v>
      </c>
      <c r="I35" s="29">
        <v>83</v>
      </c>
      <c r="J35" s="32" t="s">
        <v>149</v>
      </c>
      <c r="K35" s="33" t="s">
        <v>167</v>
      </c>
      <c r="L35" s="32" t="s">
        <v>149</v>
      </c>
      <c r="M35" s="34" t="s">
        <v>151</v>
      </c>
      <c r="N35" s="34" t="s">
        <v>151</v>
      </c>
      <c r="O35" s="34" t="s">
        <v>151</v>
      </c>
      <c r="P35" s="28" t="str">
        <f t="shared" si="0"/>
        <v>Giỏi</v>
      </c>
      <c r="Q35" s="28" t="str">
        <f t="shared" si="1"/>
        <v>Đạt</v>
      </c>
      <c r="R35" s="50" t="str">
        <f t="shared" si="2"/>
        <v>Đạt</v>
      </c>
      <c r="S35" s="56">
        <f t="shared" si="3"/>
        <v>89</v>
      </c>
    </row>
    <row r="36" spans="1:19" s="11" customFormat="1" ht="20.100000000000001" customHeight="1">
      <c r="A36" s="64">
        <v>28</v>
      </c>
      <c r="B36" s="85" t="s">
        <v>23</v>
      </c>
      <c r="C36" s="83" t="s">
        <v>28</v>
      </c>
      <c r="D36" s="64" t="s">
        <v>13</v>
      </c>
      <c r="E36" s="67" t="s">
        <v>27</v>
      </c>
      <c r="F36" s="13"/>
      <c r="G36" s="12">
        <v>88</v>
      </c>
      <c r="H36" s="10" t="s">
        <v>149</v>
      </c>
      <c r="I36" s="10">
        <v>88</v>
      </c>
      <c r="J36" s="10" t="s">
        <v>149</v>
      </c>
      <c r="K36" s="10">
        <v>90</v>
      </c>
      <c r="L36" s="10" t="s">
        <v>149</v>
      </c>
      <c r="M36" s="10" t="s">
        <v>151</v>
      </c>
      <c r="N36" s="10" t="s">
        <v>151</v>
      </c>
      <c r="O36" s="10" t="s">
        <v>151</v>
      </c>
      <c r="P36" s="28" t="str">
        <f t="shared" si="0"/>
        <v>Giỏi</v>
      </c>
      <c r="Q36" s="28" t="str">
        <f t="shared" si="1"/>
        <v>Đạt</v>
      </c>
      <c r="R36" s="50" t="str">
        <f t="shared" si="2"/>
        <v>Đạt</v>
      </c>
      <c r="S36" s="56">
        <f t="shared" si="3"/>
        <v>88.666666666666671</v>
      </c>
    </row>
    <row r="37" spans="1:19" s="11" customFormat="1" ht="20.100000000000001" customHeight="1">
      <c r="A37" s="62">
        <v>29</v>
      </c>
      <c r="B37" s="80" t="s">
        <v>183</v>
      </c>
      <c r="C37" s="81" t="s">
        <v>184</v>
      </c>
      <c r="D37" s="72" t="s">
        <v>32</v>
      </c>
      <c r="E37" s="66" t="s">
        <v>185</v>
      </c>
      <c r="F37" s="30"/>
      <c r="G37" s="29">
        <v>91</v>
      </c>
      <c r="H37" s="32" t="s">
        <v>149</v>
      </c>
      <c r="I37" s="29">
        <v>90</v>
      </c>
      <c r="J37" s="32" t="s">
        <v>149</v>
      </c>
      <c r="K37" s="33" t="s">
        <v>186</v>
      </c>
      <c r="L37" s="32" t="s">
        <v>149</v>
      </c>
      <c r="M37" s="34" t="s">
        <v>151</v>
      </c>
      <c r="N37" s="34" t="s">
        <v>151</v>
      </c>
      <c r="O37" s="34" t="s">
        <v>151</v>
      </c>
      <c r="P37" s="28" t="str">
        <f t="shared" si="0"/>
        <v>Giỏi</v>
      </c>
      <c r="Q37" s="28" t="str">
        <f t="shared" si="1"/>
        <v>Đạt</v>
      </c>
      <c r="R37" s="50" t="str">
        <f t="shared" si="2"/>
        <v>Đạt</v>
      </c>
      <c r="S37" s="56">
        <f t="shared" si="3"/>
        <v>88.666666666666671</v>
      </c>
    </row>
    <row r="38" spans="1:19" s="11" customFormat="1" ht="20.100000000000001" customHeight="1">
      <c r="A38" s="64">
        <v>30</v>
      </c>
      <c r="B38" s="84" t="s">
        <v>241</v>
      </c>
      <c r="C38" s="90" t="s">
        <v>36</v>
      </c>
      <c r="D38" s="72" t="s">
        <v>13</v>
      </c>
      <c r="E38" s="66" t="s">
        <v>230</v>
      </c>
      <c r="F38" s="30"/>
      <c r="G38" s="29">
        <v>86</v>
      </c>
      <c r="H38" s="32" t="s">
        <v>149</v>
      </c>
      <c r="I38" s="29">
        <v>94</v>
      </c>
      <c r="J38" s="32" t="s">
        <v>149</v>
      </c>
      <c r="K38" s="33" t="s">
        <v>167</v>
      </c>
      <c r="L38" s="32" t="s">
        <v>149</v>
      </c>
      <c r="M38" s="34" t="s">
        <v>151</v>
      </c>
      <c r="N38" s="42" t="s">
        <v>153</v>
      </c>
      <c r="O38" s="34" t="s">
        <v>151</v>
      </c>
      <c r="P38" s="28" t="str">
        <f t="shared" si="0"/>
        <v>Giỏi</v>
      </c>
      <c r="Q38" s="28" t="str">
        <f t="shared" si="1"/>
        <v>Đạt</v>
      </c>
      <c r="R38" s="50" t="str">
        <f t="shared" si="2"/>
        <v>Đạt</v>
      </c>
      <c r="S38" s="56">
        <f t="shared" si="3"/>
        <v>88.666666666666671</v>
      </c>
    </row>
    <row r="39" spans="1:19" s="11" customFormat="1" ht="20.100000000000001" customHeight="1">
      <c r="A39" s="62">
        <v>31</v>
      </c>
      <c r="B39" s="85" t="s">
        <v>11</v>
      </c>
      <c r="C39" s="83" t="s">
        <v>12</v>
      </c>
      <c r="D39" s="64" t="s">
        <v>13</v>
      </c>
      <c r="E39" s="67" t="s">
        <v>14</v>
      </c>
      <c r="F39" s="13"/>
      <c r="G39" s="12">
        <v>90</v>
      </c>
      <c r="H39" s="10" t="s">
        <v>149</v>
      </c>
      <c r="I39" s="10">
        <v>88</v>
      </c>
      <c r="J39" s="10" t="s">
        <v>149</v>
      </c>
      <c r="K39" s="10">
        <v>87</v>
      </c>
      <c r="L39" s="10" t="s">
        <v>149</v>
      </c>
      <c r="M39" s="10" t="s">
        <v>151</v>
      </c>
      <c r="N39" s="10" t="s">
        <v>151</v>
      </c>
      <c r="O39" s="10" t="s">
        <v>151</v>
      </c>
      <c r="P39" s="28" t="str">
        <f t="shared" si="0"/>
        <v>Giỏi</v>
      </c>
      <c r="Q39" s="28" t="str">
        <f t="shared" si="1"/>
        <v>Đạt</v>
      </c>
      <c r="R39" s="50" t="str">
        <f t="shared" si="2"/>
        <v>Đạt</v>
      </c>
      <c r="S39" s="56">
        <f t="shared" si="3"/>
        <v>88.333333333333329</v>
      </c>
    </row>
    <row r="40" spans="1:19" s="11" customFormat="1" ht="20.100000000000001" customHeight="1">
      <c r="A40" s="64">
        <v>32</v>
      </c>
      <c r="B40" s="86" t="s">
        <v>59</v>
      </c>
      <c r="C40" s="87" t="s">
        <v>60</v>
      </c>
      <c r="D40" s="64" t="s">
        <v>13</v>
      </c>
      <c r="E40" s="68" t="s">
        <v>47</v>
      </c>
      <c r="F40" s="18"/>
      <c r="G40" s="19">
        <v>88</v>
      </c>
      <c r="H40" s="10" t="s">
        <v>149</v>
      </c>
      <c r="I40" s="10">
        <v>88</v>
      </c>
      <c r="J40" s="10" t="s">
        <v>149</v>
      </c>
      <c r="K40" s="10">
        <v>89</v>
      </c>
      <c r="L40" s="10" t="s">
        <v>149</v>
      </c>
      <c r="M40" s="10" t="s">
        <v>151</v>
      </c>
      <c r="N40" s="10" t="s">
        <v>151</v>
      </c>
      <c r="O40" s="10" t="s">
        <v>151</v>
      </c>
      <c r="P40" s="28" t="str">
        <f t="shared" si="0"/>
        <v>Giỏi</v>
      </c>
      <c r="Q40" s="28" t="str">
        <f t="shared" si="1"/>
        <v>Đạt</v>
      </c>
      <c r="R40" s="50" t="str">
        <f t="shared" si="2"/>
        <v>Đạt</v>
      </c>
      <c r="S40" s="56">
        <f t="shared" si="3"/>
        <v>88.333333333333329</v>
      </c>
    </row>
    <row r="41" spans="1:19" s="11" customFormat="1" ht="20.100000000000001" customHeight="1">
      <c r="A41" s="62">
        <v>33</v>
      </c>
      <c r="B41" s="85" t="s">
        <v>49</v>
      </c>
      <c r="C41" s="83" t="s">
        <v>36</v>
      </c>
      <c r="D41" s="64" t="s">
        <v>13</v>
      </c>
      <c r="E41" s="67" t="s">
        <v>71</v>
      </c>
      <c r="F41" s="13"/>
      <c r="G41" s="12">
        <v>96</v>
      </c>
      <c r="H41" s="10" t="s">
        <v>149</v>
      </c>
      <c r="I41" s="10">
        <v>83</v>
      </c>
      <c r="J41" s="10" t="s">
        <v>149</v>
      </c>
      <c r="K41" s="10">
        <v>86</v>
      </c>
      <c r="L41" s="10" t="s">
        <v>149</v>
      </c>
      <c r="M41" s="10" t="s">
        <v>151</v>
      </c>
      <c r="N41" s="10" t="s">
        <v>151</v>
      </c>
      <c r="O41" s="10" t="s">
        <v>151</v>
      </c>
      <c r="P41" s="28" t="str">
        <f t="shared" ref="P41:P72" si="4">IF(AND(H41="Giỏi",J41="Giỏi",OR(L41="Giỏi",L41="Khá")),"Giỏi", IF(AND(H41="Giỏi",J41="Khá",L41="Giỏi"),"Giỏi", IF(AND(H41="Khá",J41="Giỏi",L41="Giỏi"),"Giỏi","Khá")))</f>
        <v>Giỏi</v>
      </c>
      <c r="Q41" s="28" t="str">
        <f t="shared" ref="Q41:Q72" si="5">IF(AND(M41="Đạt",N41="Đạt"),"Đạt",IF(AND(N41="Đạt",O41="Đạt"),"Đạt",IF(AND(M41="Đạt",O41="Đạt"),"Đạt","Chưa đạt")))</f>
        <v>Đạt</v>
      </c>
      <c r="R41" s="50" t="str">
        <f t="shared" ref="R41:R72" si="6">IF(AND(P41="Giỏi",Q41="Đạt"),"Đạt","Chưa Đạt")</f>
        <v>Đạt</v>
      </c>
      <c r="S41" s="56">
        <f t="shared" ref="S41:S72" si="7">(G41+I41+K41)/3</f>
        <v>88.333333333333329</v>
      </c>
    </row>
    <row r="42" spans="1:19" s="11" customFormat="1" ht="20.100000000000001" customHeight="1">
      <c r="A42" s="64">
        <v>34</v>
      </c>
      <c r="B42" s="80" t="s">
        <v>85</v>
      </c>
      <c r="C42" s="81" t="s">
        <v>12</v>
      </c>
      <c r="D42" s="72" t="s">
        <v>13</v>
      </c>
      <c r="E42" s="66" t="s">
        <v>185</v>
      </c>
      <c r="F42" s="30"/>
      <c r="G42" s="29">
        <v>85</v>
      </c>
      <c r="H42" s="32" t="s">
        <v>149</v>
      </c>
      <c r="I42" s="29">
        <v>93</v>
      </c>
      <c r="J42" s="32" t="s">
        <v>149</v>
      </c>
      <c r="K42" s="33" t="s">
        <v>164</v>
      </c>
      <c r="L42" s="32" t="s">
        <v>149</v>
      </c>
      <c r="M42" s="34" t="s">
        <v>151</v>
      </c>
      <c r="N42" s="34" t="s">
        <v>151</v>
      </c>
      <c r="O42" s="34" t="s">
        <v>151</v>
      </c>
      <c r="P42" s="28" t="str">
        <f t="shared" si="4"/>
        <v>Giỏi</v>
      </c>
      <c r="Q42" s="28" t="str">
        <f t="shared" si="5"/>
        <v>Đạt</v>
      </c>
      <c r="R42" s="50" t="str">
        <f t="shared" si="6"/>
        <v>Đạt</v>
      </c>
      <c r="S42" s="56">
        <f t="shared" si="7"/>
        <v>88.333333333333329</v>
      </c>
    </row>
    <row r="43" spans="1:19" s="11" customFormat="1" ht="20.100000000000001" customHeight="1">
      <c r="A43" s="62">
        <v>35</v>
      </c>
      <c r="B43" s="86" t="s">
        <v>49</v>
      </c>
      <c r="C43" s="87" t="s">
        <v>50</v>
      </c>
      <c r="D43" s="64" t="s">
        <v>13</v>
      </c>
      <c r="E43" s="68" t="s">
        <v>47</v>
      </c>
      <c r="F43" s="18"/>
      <c r="G43" s="19">
        <v>92</v>
      </c>
      <c r="H43" s="10" t="s">
        <v>149</v>
      </c>
      <c r="I43" s="10">
        <v>86</v>
      </c>
      <c r="J43" s="10" t="s">
        <v>149</v>
      </c>
      <c r="K43" s="10">
        <v>86</v>
      </c>
      <c r="L43" s="10" t="s">
        <v>149</v>
      </c>
      <c r="M43" s="10" t="s">
        <v>151</v>
      </c>
      <c r="N43" s="10" t="s">
        <v>151</v>
      </c>
      <c r="O43" s="10" t="s">
        <v>151</v>
      </c>
      <c r="P43" s="28" t="str">
        <f t="shared" si="4"/>
        <v>Giỏi</v>
      </c>
      <c r="Q43" s="28" t="str">
        <f t="shared" si="5"/>
        <v>Đạt</v>
      </c>
      <c r="R43" s="50" t="str">
        <f t="shared" si="6"/>
        <v>Đạt</v>
      </c>
      <c r="S43" s="56">
        <f t="shared" si="7"/>
        <v>88</v>
      </c>
    </row>
    <row r="44" spans="1:19" s="11" customFormat="1" ht="20.100000000000001" customHeight="1">
      <c r="A44" s="64">
        <v>36</v>
      </c>
      <c r="B44" s="82" t="s">
        <v>26</v>
      </c>
      <c r="C44" s="83" t="s">
        <v>98</v>
      </c>
      <c r="D44" s="64" t="s">
        <v>13</v>
      </c>
      <c r="E44" s="67" t="s">
        <v>88</v>
      </c>
      <c r="F44" s="13"/>
      <c r="G44" s="12">
        <v>95</v>
      </c>
      <c r="H44" s="10" t="s">
        <v>149</v>
      </c>
      <c r="I44" s="10">
        <v>85</v>
      </c>
      <c r="J44" s="10" t="s">
        <v>149</v>
      </c>
      <c r="K44" s="10">
        <v>84</v>
      </c>
      <c r="L44" s="10" t="s">
        <v>149</v>
      </c>
      <c r="M44" s="10" t="s">
        <v>151</v>
      </c>
      <c r="N44" s="10" t="s">
        <v>151</v>
      </c>
      <c r="O44" s="10" t="s">
        <v>151</v>
      </c>
      <c r="P44" s="28" t="str">
        <f t="shared" si="4"/>
        <v>Giỏi</v>
      </c>
      <c r="Q44" s="28" t="str">
        <f t="shared" si="5"/>
        <v>Đạt</v>
      </c>
      <c r="R44" s="50" t="str">
        <f t="shared" si="6"/>
        <v>Đạt</v>
      </c>
      <c r="S44" s="56">
        <f t="shared" si="7"/>
        <v>88</v>
      </c>
    </row>
    <row r="45" spans="1:19" s="11" customFormat="1" ht="20.100000000000001" customHeight="1">
      <c r="A45" s="62">
        <v>37</v>
      </c>
      <c r="B45" s="82" t="s">
        <v>104</v>
      </c>
      <c r="C45" s="83" t="s">
        <v>39</v>
      </c>
      <c r="D45" s="64" t="s">
        <v>13</v>
      </c>
      <c r="E45" s="67" t="s">
        <v>88</v>
      </c>
      <c r="F45" s="13"/>
      <c r="G45" s="20">
        <v>91</v>
      </c>
      <c r="H45" s="10" t="s">
        <v>149</v>
      </c>
      <c r="I45" s="10">
        <v>91</v>
      </c>
      <c r="J45" s="10" t="s">
        <v>149</v>
      </c>
      <c r="K45" s="10">
        <v>82</v>
      </c>
      <c r="L45" s="10" t="s">
        <v>149</v>
      </c>
      <c r="M45" s="10" t="s">
        <v>151</v>
      </c>
      <c r="N45" s="10" t="s">
        <v>151</v>
      </c>
      <c r="O45" s="10" t="s">
        <v>151</v>
      </c>
      <c r="P45" s="28" t="str">
        <f t="shared" si="4"/>
        <v>Giỏi</v>
      </c>
      <c r="Q45" s="28" t="str">
        <f t="shared" si="5"/>
        <v>Đạt</v>
      </c>
      <c r="R45" s="50" t="str">
        <f t="shared" si="6"/>
        <v>Đạt</v>
      </c>
      <c r="S45" s="56">
        <f t="shared" si="7"/>
        <v>88</v>
      </c>
    </row>
    <row r="46" spans="1:19" s="11" customFormat="1" ht="20.100000000000001" customHeight="1">
      <c r="A46" s="64">
        <v>38</v>
      </c>
      <c r="B46" s="80" t="s">
        <v>75</v>
      </c>
      <c r="C46" s="81" t="s">
        <v>249</v>
      </c>
      <c r="D46" s="72" t="s">
        <v>32</v>
      </c>
      <c r="E46" s="66" t="s">
        <v>250</v>
      </c>
      <c r="F46" s="30"/>
      <c r="G46" s="29">
        <v>86</v>
      </c>
      <c r="H46" s="32" t="s">
        <v>149</v>
      </c>
      <c r="I46" s="29">
        <v>94</v>
      </c>
      <c r="J46" s="32" t="s">
        <v>149</v>
      </c>
      <c r="K46" s="33" t="s">
        <v>156</v>
      </c>
      <c r="L46" s="32" t="s">
        <v>149</v>
      </c>
      <c r="M46" s="34" t="s">
        <v>151</v>
      </c>
      <c r="N46" s="34" t="s">
        <v>151</v>
      </c>
      <c r="O46" s="34" t="s">
        <v>151</v>
      </c>
      <c r="P46" s="28" t="str">
        <f t="shared" si="4"/>
        <v>Giỏi</v>
      </c>
      <c r="Q46" s="28" t="str">
        <f t="shared" si="5"/>
        <v>Đạt</v>
      </c>
      <c r="R46" s="50" t="str">
        <f t="shared" si="6"/>
        <v>Đạt</v>
      </c>
      <c r="S46" s="56">
        <f t="shared" si="7"/>
        <v>88</v>
      </c>
    </row>
    <row r="47" spans="1:19" s="11" customFormat="1" ht="20.100000000000001" customHeight="1">
      <c r="A47" s="62">
        <v>39</v>
      </c>
      <c r="B47" s="93" t="s">
        <v>279</v>
      </c>
      <c r="C47" s="89" t="s">
        <v>280</v>
      </c>
      <c r="D47" s="73" t="s">
        <v>32</v>
      </c>
      <c r="E47" s="69" t="s">
        <v>281</v>
      </c>
      <c r="F47" s="46" t="s">
        <v>278</v>
      </c>
      <c r="G47" s="45">
        <v>89</v>
      </c>
      <c r="H47" s="47" t="s">
        <v>149</v>
      </c>
      <c r="I47" s="47">
        <v>90</v>
      </c>
      <c r="J47" s="47" t="s">
        <v>149</v>
      </c>
      <c r="K47" s="47">
        <v>85</v>
      </c>
      <c r="L47" s="47" t="s">
        <v>149</v>
      </c>
      <c r="M47" s="47" t="s">
        <v>151</v>
      </c>
      <c r="N47" s="47" t="s">
        <v>151</v>
      </c>
      <c r="O47" s="47" t="s">
        <v>151</v>
      </c>
      <c r="P47" s="28" t="str">
        <f t="shared" si="4"/>
        <v>Giỏi</v>
      </c>
      <c r="Q47" s="28" t="str">
        <f t="shared" si="5"/>
        <v>Đạt</v>
      </c>
      <c r="R47" s="50" t="str">
        <f t="shared" si="6"/>
        <v>Đạt</v>
      </c>
      <c r="S47" s="56">
        <f t="shared" si="7"/>
        <v>88</v>
      </c>
    </row>
    <row r="48" spans="1:19" s="11" customFormat="1" ht="20.100000000000001" customHeight="1">
      <c r="A48" s="64">
        <v>40</v>
      </c>
      <c r="B48" s="88" t="s">
        <v>289</v>
      </c>
      <c r="C48" s="89" t="s">
        <v>87</v>
      </c>
      <c r="D48" s="73" t="s">
        <v>13</v>
      </c>
      <c r="E48" s="69" t="s">
        <v>277</v>
      </c>
      <c r="F48" s="46" t="s">
        <v>278</v>
      </c>
      <c r="G48" s="49">
        <v>94</v>
      </c>
      <c r="H48" s="47" t="s">
        <v>149</v>
      </c>
      <c r="I48" s="47">
        <v>85</v>
      </c>
      <c r="J48" s="47" t="s">
        <v>149</v>
      </c>
      <c r="K48" s="47">
        <v>85</v>
      </c>
      <c r="L48" s="47" t="s">
        <v>149</v>
      </c>
      <c r="M48" s="47" t="s">
        <v>151</v>
      </c>
      <c r="N48" s="47" t="s">
        <v>151</v>
      </c>
      <c r="O48" s="47" t="s">
        <v>151</v>
      </c>
      <c r="P48" s="28" t="str">
        <f t="shared" si="4"/>
        <v>Giỏi</v>
      </c>
      <c r="Q48" s="28" t="str">
        <f t="shared" si="5"/>
        <v>Đạt</v>
      </c>
      <c r="R48" s="50" t="str">
        <f t="shared" si="6"/>
        <v>Đạt</v>
      </c>
      <c r="S48" s="56">
        <f t="shared" si="7"/>
        <v>88</v>
      </c>
    </row>
    <row r="49" spans="1:19" s="11" customFormat="1" ht="20.100000000000001" customHeight="1">
      <c r="A49" s="62">
        <v>41</v>
      </c>
      <c r="B49" s="82" t="s">
        <v>42</v>
      </c>
      <c r="C49" s="94" t="s">
        <v>43</v>
      </c>
      <c r="D49" s="64" t="s">
        <v>13</v>
      </c>
      <c r="E49" s="67" t="s">
        <v>40</v>
      </c>
      <c r="F49" s="13"/>
      <c r="G49" s="10">
        <v>92</v>
      </c>
      <c r="H49" s="10" t="s">
        <v>149</v>
      </c>
      <c r="I49" s="10">
        <v>88</v>
      </c>
      <c r="J49" s="10" t="s">
        <v>149</v>
      </c>
      <c r="K49" s="10">
        <v>83</v>
      </c>
      <c r="L49" s="10" t="s">
        <v>149</v>
      </c>
      <c r="M49" s="10" t="s">
        <v>152</v>
      </c>
      <c r="N49" s="10" t="s">
        <v>151</v>
      </c>
      <c r="O49" s="10" t="s">
        <v>151</v>
      </c>
      <c r="P49" s="28" t="str">
        <f t="shared" si="4"/>
        <v>Giỏi</v>
      </c>
      <c r="Q49" s="28" t="str">
        <f t="shared" si="5"/>
        <v>Đạt</v>
      </c>
      <c r="R49" s="50" t="str">
        <f t="shared" si="6"/>
        <v>Đạt</v>
      </c>
      <c r="S49" s="56">
        <f t="shared" si="7"/>
        <v>87.666666666666671</v>
      </c>
    </row>
    <row r="50" spans="1:19" s="11" customFormat="1" ht="20.100000000000001" customHeight="1">
      <c r="A50" s="64">
        <v>42</v>
      </c>
      <c r="B50" s="78" t="s">
        <v>130</v>
      </c>
      <c r="C50" s="79" t="s">
        <v>131</v>
      </c>
      <c r="D50" s="75" t="s">
        <v>13</v>
      </c>
      <c r="E50" s="68" t="s">
        <v>123</v>
      </c>
      <c r="F50" s="18"/>
      <c r="G50" s="19">
        <v>86</v>
      </c>
      <c r="H50" s="10" t="s">
        <v>149</v>
      </c>
      <c r="I50" s="10">
        <v>93</v>
      </c>
      <c r="J50" s="10" t="s">
        <v>149</v>
      </c>
      <c r="K50" s="10">
        <v>84</v>
      </c>
      <c r="L50" s="10" t="s">
        <v>149</v>
      </c>
      <c r="M50" s="10" t="s">
        <v>151</v>
      </c>
      <c r="N50" s="10" t="s">
        <v>151</v>
      </c>
      <c r="O50" s="10" t="s">
        <v>151</v>
      </c>
      <c r="P50" s="28" t="str">
        <f t="shared" si="4"/>
        <v>Giỏi</v>
      </c>
      <c r="Q50" s="28" t="str">
        <f t="shared" si="5"/>
        <v>Đạt</v>
      </c>
      <c r="R50" s="50" t="str">
        <f t="shared" si="6"/>
        <v>Đạt</v>
      </c>
      <c r="S50" s="56">
        <f t="shared" si="7"/>
        <v>87.666666666666671</v>
      </c>
    </row>
    <row r="51" spans="1:19" s="11" customFormat="1" ht="20.100000000000001" customHeight="1">
      <c r="A51" s="62">
        <v>43</v>
      </c>
      <c r="B51" s="80" t="s">
        <v>161</v>
      </c>
      <c r="C51" s="81" t="s">
        <v>162</v>
      </c>
      <c r="D51" s="72" t="s">
        <v>32</v>
      </c>
      <c r="E51" s="66" t="s">
        <v>163</v>
      </c>
      <c r="F51" s="30"/>
      <c r="G51" s="29">
        <v>90</v>
      </c>
      <c r="H51" s="32" t="s">
        <v>149</v>
      </c>
      <c r="I51" s="32">
        <v>86</v>
      </c>
      <c r="J51" s="32" t="s">
        <v>149</v>
      </c>
      <c r="K51" s="33" t="s">
        <v>164</v>
      </c>
      <c r="L51" s="32" t="s">
        <v>149</v>
      </c>
      <c r="M51" s="34" t="s">
        <v>151</v>
      </c>
      <c r="N51" s="34" t="s">
        <v>151</v>
      </c>
      <c r="O51" s="34" t="s">
        <v>151</v>
      </c>
      <c r="P51" s="28" t="str">
        <f t="shared" si="4"/>
        <v>Giỏi</v>
      </c>
      <c r="Q51" s="28" t="str">
        <f t="shared" si="5"/>
        <v>Đạt</v>
      </c>
      <c r="R51" s="50" t="str">
        <f t="shared" si="6"/>
        <v>Đạt</v>
      </c>
      <c r="S51" s="56">
        <f t="shared" si="7"/>
        <v>87.666666666666671</v>
      </c>
    </row>
    <row r="52" spans="1:19" s="11" customFormat="1" ht="20.100000000000001" customHeight="1">
      <c r="A52" s="64">
        <v>44</v>
      </c>
      <c r="B52" s="84" t="s">
        <v>44</v>
      </c>
      <c r="C52" s="81" t="s">
        <v>257</v>
      </c>
      <c r="D52" s="72" t="s">
        <v>216</v>
      </c>
      <c r="E52" s="66" t="s">
        <v>244</v>
      </c>
      <c r="F52" s="30"/>
      <c r="G52" s="29">
        <v>93</v>
      </c>
      <c r="H52" s="32" t="s">
        <v>149</v>
      </c>
      <c r="I52" s="29">
        <v>89</v>
      </c>
      <c r="J52" s="32" t="s">
        <v>149</v>
      </c>
      <c r="K52" s="33" t="s">
        <v>195</v>
      </c>
      <c r="L52" s="32" t="s">
        <v>149</v>
      </c>
      <c r="M52" s="34" t="s">
        <v>151</v>
      </c>
      <c r="N52" s="34" t="s">
        <v>151</v>
      </c>
      <c r="O52" s="34" t="s">
        <v>151</v>
      </c>
      <c r="P52" s="28" t="str">
        <f t="shared" si="4"/>
        <v>Giỏi</v>
      </c>
      <c r="Q52" s="28" t="str">
        <f t="shared" si="5"/>
        <v>Đạt</v>
      </c>
      <c r="R52" s="50" t="str">
        <f t="shared" si="6"/>
        <v>Đạt</v>
      </c>
      <c r="S52" s="56">
        <f t="shared" si="7"/>
        <v>87.666666666666671</v>
      </c>
    </row>
    <row r="53" spans="1:19" s="11" customFormat="1" ht="20.100000000000001" customHeight="1">
      <c r="A53" s="62">
        <v>45</v>
      </c>
      <c r="B53" s="84" t="s">
        <v>272</v>
      </c>
      <c r="C53" s="90" t="s">
        <v>77</v>
      </c>
      <c r="D53" s="72" t="s">
        <v>32</v>
      </c>
      <c r="E53" s="66" t="s">
        <v>251</v>
      </c>
      <c r="F53" s="30"/>
      <c r="G53" s="29">
        <v>80</v>
      </c>
      <c r="H53" s="32" t="s">
        <v>149</v>
      </c>
      <c r="I53" s="29">
        <v>85</v>
      </c>
      <c r="J53" s="32" t="s">
        <v>149</v>
      </c>
      <c r="K53" s="33" t="s">
        <v>273</v>
      </c>
      <c r="L53" s="32" t="s">
        <v>149</v>
      </c>
      <c r="M53" s="34" t="s">
        <v>151</v>
      </c>
      <c r="N53" s="34" t="s">
        <v>151</v>
      </c>
      <c r="O53" s="34" t="s">
        <v>151</v>
      </c>
      <c r="P53" s="28" t="str">
        <f t="shared" si="4"/>
        <v>Giỏi</v>
      </c>
      <c r="Q53" s="28" t="str">
        <f t="shared" si="5"/>
        <v>Đạt</v>
      </c>
      <c r="R53" s="50" t="str">
        <f t="shared" si="6"/>
        <v>Đạt</v>
      </c>
      <c r="S53" s="56">
        <f t="shared" si="7"/>
        <v>87.666666666666671</v>
      </c>
    </row>
    <row r="54" spans="1:19" s="11" customFormat="1" ht="20.100000000000001" customHeight="1">
      <c r="A54" s="64">
        <v>46</v>
      </c>
      <c r="B54" s="88" t="s">
        <v>26</v>
      </c>
      <c r="C54" s="89" t="s">
        <v>283</v>
      </c>
      <c r="D54" s="73" t="s">
        <v>13</v>
      </c>
      <c r="E54" s="69" t="s">
        <v>277</v>
      </c>
      <c r="F54" s="46" t="s">
        <v>278</v>
      </c>
      <c r="G54" s="49">
        <v>88</v>
      </c>
      <c r="H54" s="47" t="s">
        <v>149</v>
      </c>
      <c r="I54" s="47">
        <v>88</v>
      </c>
      <c r="J54" s="47" t="s">
        <v>149</v>
      </c>
      <c r="K54" s="47">
        <v>87</v>
      </c>
      <c r="L54" s="47" t="s">
        <v>149</v>
      </c>
      <c r="M54" s="47" t="s">
        <v>151</v>
      </c>
      <c r="N54" s="47" t="s">
        <v>151</v>
      </c>
      <c r="O54" s="47" t="s">
        <v>151</v>
      </c>
      <c r="P54" s="28" t="str">
        <f t="shared" si="4"/>
        <v>Giỏi</v>
      </c>
      <c r="Q54" s="28" t="str">
        <f t="shared" si="5"/>
        <v>Đạt</v>
      </c>
      <c r="R54" s="50" t="str">
        <f t="shared" si="6"/>
        <v>Đạt</v>
      </c>
      <c r="S54" s="56">
        <f t="shared" si="7"/>
        <v>87.666666666666671</v>
      </c>
    </row>
    <row r="55" spans="1:19" s="11" customFormat="1" ht="20.100000000000001" customHeight="1">
      <c r="A55" s="62">
        <v>47</v>
      </c>
      <c r="B55" s="82" t="s">
        <v>83</v>
      </c>
      <c r="C55" s="83" t="s">
        <v>84</v>
      </c>
      <c r="D55" s="64" t="s">
        <v>13</v>
      </c>
      <c r="E55" s="67" t="s">
        <v>80</v>
      </c>
      <c r="F55" s="13"/>
      <c r="G55" s="12">
        <v>88</v>
      </c>
      <c r="H55" s="10" t="s">
        <v>149</v>
      </c>
      <c r="I55" s="10">
        <v>91</v>
      </c>
      <c r="J55" s="10" t="s">
        <v>149</v>
      </c>
      <c r="K55" s="10">
        <v>83</v>
      </c>
      <c r="L55" s="10" t="s">
        <v>149</v>
      </c>
      <c r="M55" s="10" t="s">
        <v>151</v>
      </c>
      <c r="N55" s="10" t="s">
        <v>151</v>
      </c>
      <c r="O55" s="10" t="s">
        <v>151</v>
      </c>
      <c r="P55" s="28" t="str">
        <f t="shared" si="4"/>
        <v>Giỏi</v>
      </c>
      <c r="Q55" s="28" t="str">
        <f t="shared" si="5"/>
        <v>Đạt</v>
      </c>
      <c r="R55" s="50" t="str">
        <f t="shared" si="6"/>
        <v>Đạt</v>
      </c>
      <c r="S55" s="56">
        <f t="shared" si="7"/>
        <v>87.333333333333329</v>
      </c>
    </row>
    <row r="56" spans="1:19" s="11" customFormat="1" ht="20.100000000000001" customHeight="1">
      <c r="A56" s="64">
        <v>48</v>
      </c>
      <c r="B56" s="82" t="s">
        <v>44</v>
      </c>
      <c r="C56" s="83" t="s">
        <v>12</v>
      </c>
      <c r="D56" s="64" t="s">
        <v>13</v>
      </c>
      <c r="E56" s="67" t="s">
        <v>88</v>
      </c>
      <c r="F56" s="13"/>
      <c r="G56" s="20">
        <v>87</v>
      </c>
      <c r="H56" s="10" t="s">
        <v>149</v>
      </c>
      <c r="I56" s="10">
        <v>93</v>
      </c>
      <c r="J56" s="10" t="s">
        <v>149</v>
      </c>
      <c r="K56" s="10">
        <v>82</v>
      </c>
      <c r="L56" s="10" t="s">
        <v>149</v>
      </c>
      <c r="M56" s="10" t="s">
        <v>151</v>
      </c>
      <c r="N56" s="10" t="s">
        <v>151</v>
      </c>
      <c r="O56" s="10" t="s">
        <v>151</v>
      </c>
      <c r="P56" s="28" t="str">
        <f t="shared" si="4"/>
        <v>Giỏi</v>
      </c>
      <c r="Q56" s="28" t="str">
        <f t="shared" si="5"/>
        <v>Đạt</v>
      </c>
      <c r="R56" s="50" t="str">
        <f t="shared" si="6"/>
        <v>Đạt</v>
      </c>
      <c r="S56" s="56">
        <f t="shared" si="7"/>
        <v>87.333333333333329</v>
      </c>
    </row>
    <row r="57" spans="1:19" s="11" customFormat="1" ht="20.100000000000001" customHeight="1">
      <c r="A57" s="62">
        <v>49</v>
      </c>
      <c r="B57" s="80" t="s">
        <v>203</v>
      </c>
      <c r="C57" s="81" t="s">
        <v>191</v>
      </c>
      <c r="D57" s="72" t="s">
        <v>13</v>
      </c>
      <c r="E57" s="66" t="s">
        <v>185</v>
      </c>
      <c r="F57" s="30"/>
      <c r="G57" s="29">
        <v>85</v>
      </c>
      <c r="H57" s="32" t="s">
        <v>149</v>
      </c>
      <c r="I57" s="29">
        <v>87</v>
      </c>
      <c r="J57" s="32" t="s">
        <v>149</v>
      </c>
      <c r="K57" s="33" t="s">
        <v>204</v>
      </c>
      <c r="L57" s="32" t="s">
        <v>149</v>
      </c>
      <c r="M57" s="34" t="s">
        <v>151</v>
      </c>
      <c r="N57" s="34" t="s">
        <v>151</v>
      </c>
      <c r="O57" s="34" t="s">
        <v>151</v>
      </c>
      <c r="P57" s="28" t="str">
        <f t="shared" si="4"/>
        <v>Giỏi</v>
      </c>
      <c r="Q57" s="28" t="str">
        <f t="shared" si="5"/>
        <v>Đạt</v>
      </c>
      <c r="R57" s="50" t="str">
        <f t="shared" si="6"/>
        <v>Đạt</v>
      </c>
      <c r="S57" s="56">
        <f t="shared" si="7"/>
        <v>87.333333333333329</v>
      </c>
    </row>
    <row r="58" spans="1:19" s="11" customFormat="1" ht="20.100000000000001" customHeight="1">
      <c r="A58" s="64">
        <v>50</v>
      </c>
      <c r="B58" s="82" t="s">
        <v>117</v>
      </c>
      <c r="C58" s="94" t="s">
        <v>118</v>
      </c>
      <c r="D58" s="64" t="s">
        <v>119</v>
      </c>
      <c r="E58" s="67" t="s">
        <v>120</v>
      </c>
      <c r="F58" s="21"/>
      <c r="G58" s="12">
        <v>85</v>
      </c>
      <c r="H58" s="10" t="s">
        <v>149</v>
      </c>
      <c r="I58" s="10">
        <v>89</v>
      </c>
      <c r="J58" s="10" t="s">
        <v>149</v>
      </c>
      <c r="K58" s="10">
        <v>87</v>
      </c>
      <c r="L58" s="10" t="s">
        <v>149</v>
      </c>
      <c r="M58" s="10" t="s">
        <v>151</v>
      </c>
      <c r="N58" s="10" t="s">
        <v>151</v>
      </c>
      <c r="O58" s="10" t="s">
        <v>151</v>
      </c>
      <c r="P58" s="28" t="str">
        <f t="shared" si="4"/>
        <v>Giỏi</v>
      </c>
      <c r="Q58" s="28" t="str">
        <f t="shared" si="5"/>
        <v>Đạt</v>
      </c>
      <c r="R58" s="50" t="str">
        <f t="shared" si="6"/>
        <v>Đạt</v>
      </c>
      <c r="S58" s="56">
        <f t="shared" si="7"/>
        <v>87</v>
      </c>
    </row>
    <row r="59" spans="1:19" s="11" customFormat="1" ht="20.100000000000001" customHeight="1">
      <c r="A59" s="62">
        <v>51</v>
      </c>
      <c r="B59" s="82" t="s">
        <v>115</v>
      </c>
      <c r="C59" s="83" t="s">
        <v>116</v>
      </c>
      <c r="D59" s="64" t="s">
        <v>13</v>
      </c>
      <c r="E59" s="67" t="s">
        <v>112</v>
      </c>
      <c r="F59" s="13"/>
      <c r="G59" s="12">
        <v>84</v>
      </c>
      <c r="H59" s="10" t="s">
        <v>149</v>
      </c>
      <c r="I59" s="10">
        <v>88</v>
      </c>
      <c r="J59" s="10" t="s">
        <v>149</v>
      </c>
      <c r="K59" s="10">
        <v>88</v>
      </c>
      <c r="L59" s="10" t="s">
        <v>149</v>
      </c>
      <c r="M59" s="10" t="s">
        <v>151</v>
      </c>
      <c r="N59" s="10" t="s">
        <v>151</v>
      </c>
      <c r="O59" s="10" t="s">
        <v>151</v>
      </c>
      <c r="P59" s="28" t="str">
        <f t="shared" si="4"/>
        <v>Giỏi</v>
      </c>
      <c r="Q59" s="28" t="str">
        <f t="shared" si="5"/>
        <v>Đạt</v>
      </c>
      <c r="R59" s="50" t="str">
        <f t="shared" si="6"/>
        <v>Đạt</v>
      </c>
      <c r="S59" s="56">
        <f t="shared" si="7"/>
        <v>86.666666666666671</v>
      </c>
    </row>
    <row r="60" spans="1:19" s="11" customFormat="1" ht="20.100000000000001" customHeight="1">
      <c r="A60" s="64">
        <v>52</v>
      </c>
      <c r="B60" s="80" t="s">
        <v>26</v>
      </c>
      <c r="C60" s="81" t="s">
        <v>41</v>
      </c>
      <c r="D60" s="72" t="s">
        <v>13</v>
      </c>
      <c r="E60" s="66" t="s">
        <v>179</v>
      </c>
      <c r="F60" s="30"/>
      <c r="G60" s="29">
        <v>86</v>
      </c>
      <c r="H60" s="32" t="s">
        <v>149</v>
      </c>
      <c r="I60" s="29">
        <v>86</v>
      </c>
      <c r="J60" s="32" t="s">
        <v>149</v>
      </c>
      <c r="K60" s="33" t="s">
        <v>198</v>
      </c>
      <c r="L60" s="32" t="s">
        <v>149</v>
      </c>
      <c r="M60" s="34" t="s">
        <v>151</v>
      </c>
      <c r="N60" s="34" t="s">
        <v>151</v>
      </c>
      <c r="O60" s="34" t="s">
        <v>151</v>
      </c>
      <c r="P60" s="28" t="str">
        <f t="shared" si="4"/>
        <v>Giỏi</v>
      </c>
      <c r="Q60" s="28" t="str">
        <f t="shared" si="5"/>
        <v>Đạt</v>
      </c>
      <c r="R60" s="50" t="str">
        <f t="shared" si="6"/>
        <v>Đạt</v>
      </c>
      <c r="S60" s="56">
        <f t="shared" si="7"/>
        <v>86.666666666666671</v>
      </c>
    </row>
    <row r="61" spans="1:19" s="11" customFormat="1" ht="20.100000000000001" customHeight="1">
      <c r="A61" s="62">
        <v>53</v>
      </c>
      <c r="B61" s="88" t="s">
        <v>292</v>
      </c>
      <c r="C61" s="89" t="s">
        <v>31</v>
      </c>
      <c r="D61" s="73" t="s">
        <v>32</v>
      </c>
      <c r="E61" s="69" t="s">
        <v>293</v>
      </c>
      <c r="F61" s="46" t="s">
        <v>278</v>
      </c>
      <c r="G61" s="49">
        <v>84</v>
      </c>
      <c r="H61" s="47" t="s">
        <v>149</v>
      </c>
      <c r="I61" s="47">
        <v>92</v>
      </c>
      <c r="J61" s="47" t="s">
        <v>149</v>
      </c>
      <c r="K61" s="47">
        <v>84</v>
      </c>
      <c r="L61" s="47" t="s">
        <v>149</v>
      </c>
      <c r="M61" s="47" t="s">
        <v>151</v>
      </c>
      <c r="N61" s="47" t="s">
        <v>151</v>
      </c>
      <c r="O61" s="47" t="s">
        <v>151</v>
      </c>
      <c r="P61" s="28" t="str">
        <f t="shared" si="4"/>
        <v>Giỏi</v>
      </c>
      <c r="Q61" s="28" t="str">
        <f t="shared" si="5"/>
        <v>Đạt</v>
      </c>
      <c r="R61" s="50" t="str">
        <f t="shared" si="6"/>
        <v>Đạt</v>
      </c>
      <c r="S61" s="56">
        <f t="shared" si="7"/>
        <v>86.666666666666671</v>
      </c>
    </row>
    <row r="62" spans="1:19" s="11" customFormat="1" ht="20.100000000000001" customHeight="1">
      <c r="A62" s="64">
        <v>54</v>
      </c>
      <c r="B62" s="86" t="s">
        <v>61</v>
      </c>
      <c r="C62" s="87" t="s">
        <v>62</v>
      </c>
      <c r="D62" s="75" t="s">
        <v>32</v>
      </c>
      <c r="E62" s="68" t="s">
        <v>47</v>
      </c>
      <c r="F62" s="18"/>
      <c r="G62" s="19">
        <v>82</v>
      </c>
      <c r="H62" s="10" t="s">
        <v>149</v>
      </c>
      <c r="I62" s="10">
        <v>87</v>
      </c>
      <c r="J62" s="10" t="s">
        <v>149</v>
      </c>
      <c r="K62" s="10">
        <v>90</v>
      </c>
      <c r="L62" s="10" t="s">
        <v>149</v>
      </c>
      <c r="M62" s="10" t="s">
        <v>151</v>
      </c>
      <c r="N62" s="10" t="s">
        <v>151</v>
      </c>
      <c r="O62" s="10" t="s">
        <v>151</v>
      </c>
      <c r="P62" s="28" t="str">
        <f t="shared" si="4"/>
        <v>Giỏi</v>
      </c>
      <c r="Q62" s="28" t="str">
        <f t="shared" si="5"/>
        <v>Đạt</v>
      </c>
      <c r="R62" s="50" t="str">
        <f t="shared" si="6"/>
        <v>Đạt</v>
      </c>
      <c r="S62" s="56">
        <f t="shared" si="7"/>
        <v>86.333333333333329</v>
      </c>
    </row>
    <row r="63" spans="1:19" s="11" customFormat="1" ht="20.100000000000001" customHeight="1">
      <c r="A63" s="62">
        <v>55</v>
      </c>
      <c r="B63" s="93" t="s">
        <v>301</v>
      </c>
      <c r="C63" s="89" t="s">
        <v>64</v>
      </c>
      <c r="D63" s="73" t="s">
        <v>13</v>
      </c>
      <c r="E63" s="69" t="s">
        <v>302</v>
      </c>
      <c r="F63" s="46" t="s">
        <v>278</v>
      </c>
      <c r="G63" s="45">
        <v>91</v>
      </c>
      <c r="H63" s="47" t="s">
        <v>149</v>
      </c>
      <c r="I63" s="47">
        <v>83</v>
      </c>
      <c r="J63" s="47" t="s">
        <v>149</v>
      </c>
      <c r="K63" s="47">
        <v>85</v>
      </c>
      <c r="L63" s="47" t="s">
        <v>149</v>
      </c>
      <c r="M63" s="47" t="s">
        <v>151</v>
      </c>
      <c r="N63" s="47" t="s">
        <v>151</v>
      </c>
      <c r="O63" s="47" t="s">
        <v>151</v>
      </c>
      <c r="P63" s="28" t="str">
        <f t="shared" si="4"/>
        <v>Giỏi</v>
      </c>
      <c r="Q63" s="28" t="str">
        <f t="shared" si="5"/>
        <v>Đạt</v>
      </c>
      <c r="R63" s="50" t="str">
        <f t="shared" si="6"/>
        <v>Đạt</v>
      </c>
      <c r="S63" s="56">
        <f t="shared" si="7"/>
        <v>86.333333333333329</v>
      </c>
    </row>
    <row r="64" spans="1:19" s="11" customFormat="1" ht="20.100000000000001" customHeight="1">
      <c r="A64" s="64">
        <v>56</v>
      </c>
      <c r="B64" s="88" t="s">
        <v>276</v>
      </c>
      <c r="C64" s="89" t="s">
        <v>24</v>
      </c>
      <c r="D64" s="73" t="s">
        <v>32</v>
      </c>
      <c r="E64" s="69" t="s">
        <v>277</v>
      </c>
      <c r="F64" s="46" t="s">
        <v>278</v>
      </c>
      <c r="G64" s="45">
        <v>94</v>
      </c>
      <c r="H64" s="47" t="s">
        <v>149</v>
      </c>
      <c r="I64" s="48">
        <v>81.5</v>
      </c>
      <c r="J64" s="47" t="s">
        <v>149</v>
      </c>
      <c r="K64" s="47">
        <v>83</v>
      </c>
      <c r="L64" s="47" t="s">
        <v>149</v>
      </c>
      <c r="M64" s="47" t="s">
        <v>151</v>
      </c>
      <c r="N64" s="47" t="s">
        <v>151</v>
      </c>
      <c r="O64" s="47" t="s">
        <v>151</v>
      </c>
      <c r="P64" s="28" t="str">
        <f t="shared" si="4"/>
        <v>Giỏi</v>
      </c>
      <c r="Q64" s="28" t="str">
        <f t="shared" si="5"/>
        <v>Đạt</v>
      </c>
      <c r="R64" s="50" t="str">
        <f t="shared" si="6"/>
        <v>Đạt</v>
      </c>
      <c r="S64" s="56">
        <f t="shared" si="7"/>
        <v>86.166666666666671</v>
      </c>
    </row>
    <row r="65" spans="1:19" s="11" customFormat="1" ht="20.100000000000001" customHeight="1">
      <c r="A65" s="62">
        <v>57</v>
      </c>
      <c r="B65" s="82" t="s">
        <v>78</v>
      </c>
      <c r="C65" s="83" t="s">
        <v>79</v>
      </c>
      <c r="D65" s="64" t="s">
        <v>13</v>
      </c>
      <c r="E65" s="67" t="s">
        <v>80</v>
      </c>
      <c r="F65" s="13"/>
      <c r="G65" s="12">
        <v>88</v>
      </c>
      <c r="H65" s="10" t="s">
        <v>149</v>
      </c>
      <c r="I65" s="10">
        <v>86</v>
      </c>
      <c r="J65" s="10" t="s">
        <v>149</v>
      </c>
      <c r="K65" s="10">
        <v>84</v>
      </c>
      <c r="L65" s="10" t="s">
        <v>149</v>
      </c>
      <c r="M65" s="10" t="s">
        <v>151</v>
      </c>
      <c r="N65" s="10" t="s">
        <v>151</v>
      </c>
      <c r="O65" s="10" t="s">
        <v>151</v>
      </c>
      <c r="P65" s="28" t="str">
        <f t="shared" si="4"/>
        <v>Giỏi</v>
      </c>
      <c r="Q65" s="28" t="str">
        <f t="shared" si="5"/>
        <v>Đạt</v>
      </c>
      <c r="R65" s="50" t="str">
        <f t="shared" si="6"/>
        <v>Đạt</v>
      </c>
      <c r="S65" s="56">
        <f t="shared" si="7"/>
        <v>86</v>
      </c>
    </row>
    <row r="66" spans="1:19" s="11" customFormat="1" ht="20.100000000000001" customHeight="1">
      <c r="A66" s="64">
        <v>58</v>
      </c>
      <c r="B66" s="82" t="s">
        <v>113</v>
      </c>
      <c r="C66" s="83" t="s">
        <v>114</v>
      </c>
      <c r="D66" s="64" t="s">
        <v>13</v>
      </c>
      <c r="E66" s="67" t="s">
        <v>112</v>
      </c>
      <c r="F66" s="13"/>
      <c r="G66" s="12">
        <v>84</v>
      </c>
      <c r="H66" s="10" t="s">
        <v>149</v>
      </c>
      <c r="I66" s="10">
        <v>87</v>
      </c>
      <c r="J66" s="10" t="s">
        <v>149</v>
      </c>
      <c r="K66" s="10">
        <v>87</v>
      </c>
      <c r="L66" s="10" t="s">
        <v>149</v>
      </c>
      <c r="M66" s="10" t="s">
        <v>153</v>
      </c>
      <c r="N66" s="10" t="s">
        <v>151</v>
      </c>
      <c r="O66" s="10" t="s">
        <v>151</v>
      </c>
      <c r="P66" s="28" t="str">
        <f t="shared" si="4"/>
        <v>Giỏi</v>
      </c>
      <c r="Q66" s="28" t="str">
        <f t="shared" si="5"/>
        <v>Đạt</v>
      </c>
      <c r="R66" s="50" t="str">
        <f t="shared" si="6"/>
        <v>Đạt</v>
      </c>
      <c r="S66" s="56">
        <f t="shared" si="7"/>
        <v>86</v>
      </c>
    </row>
    <row r="67" spans="1:19" s="11" customFormat="1" ht="20.100000000000001" customHeight="1">
      <c r="A67" s="62">
        <v>59</v>
      </c>
      <c r="B67" s="80" t="s">
        <v>231</v>
      </c>
      <c r="C67" s="81" t="s">
        <v>114</v>
      </c>
      <c r="D67" s="72" t="s">
        <v>13</v>
      </c>
      <c r="E67" s="66" t="s">
        <v>185</v>
      </c>
      <c r="F67" s="30"/>
      <c r="G67" s="29">
        <v>90</v>
      </c>
      <c r="H67" s="32" t="s">
        <v>149</v>
      </c>
      <c r="I67" s="29">
        <v>89</v>
      </c>
      <c r="J67" s="32" t="s">
        <v>149</v>
      </c>
      <c r="K67" s="33" t="s">
        <v>232</v>
      </c>
      <c r="L67" s="29" t="s">
        <v>150</v>
      </c>
      <c r="M67" s="34" t="s">
        <v>151</v>
      </c>
      <c r="N67" s="34" t="s">
        <v>151</v>
      </c>
      <c r="O67" s="34" t="s">
        <v>151</v>
      </c>
      <c r="P67" s="28" t="str">
        <f t="shared" si="4"/>
        <v>Giỏi</v>
      </c>
      <c r="Q67" s="28" t="str">
        <f t="shared" si="5"/>
        <v>Đạt</v>
      </c>
      <c r="R67" s="50" t="str">
        <f t="shared" si="6"/>
        <v>Đạt</v>
      </c>
      <c r="S67" s="56">
        <f t="shared" si="7"/>
        <v>86</v>
      </c>
    </row>
    <row r="68" spans="1:19" s="11" customFormat="1" ht="20.100000000000001" customHeight="1">
      <c r="A68" s="64">
        <v>60</v>
      </c>
      <c r="B68" s="84" t="s">
        <v>49</v>
      </c>
      <c r="C68" s="90" t="s">
        <v>68</v>
      </c>
      <c r="D68" s="72" t="s">
        <v>216</v>
      </c>
      <c r="E68" s="66" t="s">
        <v>217</v>
      </c>
      <c r="F68" s="30"/>
      <c r="G68" s="29">
        <v>86</v>
      </c>
      <c r="H68" s="32" t="s">
        <v>149</v>
      </c>
      <c r="I68" s="29">
        <v>86</v>
      </c>
      <c r="J68" s="32" t="s">
        <v>149</v>
      </c>
      <c r="K68" s="33" t="s">
        <v>167</v>
      </c>
      <c r="L68" s="32" t="s">
        <v>149</v>
      </c>
      <c r="M68" s="34" t="s">
        <v>151</v>
      </c>
      <c r="N68" s="34" t="s">
        <v>151</v>
      </c>
      <c r="O68" s="34" t="s">
        <v>151</v>
      </c>
      <c r="P68" s="28" t="str">
        <f t="shared" si="4"/>
        <v>Giỏi</v>
      </c>
      <c r="Q68" s="28" t="str">
        <f t="shared" si="5"/>
        <v>Đạt</v>
      </c>
      <c r="R68" s="50" t="str">
        <f t="shared" si="6"/>
        <v>Đạt</v>
      </c>
      <c r="S68" s="56">
        <f t="shared" si="7"/>
        <v>86</v>
      </c>
    </row>
    <row r="69" spans="1:19" s="11" customFormat="1" ht="20.100000000000001" customHeight="1">
      <c r="A69" s="62">
        <v>61</v>
      </c>
      <c r="B69" s="84" t="s">
        <v>269</v>
      </c>
      <c r="C69" s="90" t="s">
        <v>270</v>
      </c>
      <c r="D69" s="72" t="s">
        <v>32</v>
      </c>
      <c r="E69" s="66" t="s">
        <v>251</v>
      </c>
      <c r="F69" s="30"/>
      <c r="G69" s="29">
        <v>86</v>
      </c>
      <c r="H69" s="32" t="s">
        <v>149</v>
      </c>
      <c r="I69" s="29">
        <v>86</v>
      </c>
      <c r="J69" s="32" t="s">
        <v>149</v>
      </c>
      <c r="K69" s="33" t="s">
        <v>167</v>
      </c>
      <c r="L69" s="32" t="s">
        <v>149</v>
      </c>
      <c r="M69" s="34" t="s">
        <v>151</v>
      </c>
      <c r="N69" s="34" t="s">
        <v>151</v>
      </c>
      <c r="O69" s="34" t="s">
        <v>151</v>
      </c>
      <c r="P69" s="28" t="str">
        <f t="shared" si="4"/>
        <v>Giỏi</v>
      </c>
      <c r="Q69" s="28" t="str">
        <f t="shared" si="5"/>
        <v>Đạt</v>
      </c>
      <c r="R69" s="50" t="str">
        <f t="shared" si="6"/>
        <v>Đạt</v>
      </c>
      <c r="S69" s="56">
        <f t="shared" si="7"/>
        <v>86</v>
      </c>
    </row>
    <row r="70" spans="1:19" s="11" customFormat="1" ht="20.100000000000001" customHeight="1">
      <c r="A70" s="64">
        <v>62</v>
      </c>
      <c r="B70" s="86" t="s">
        <v>53</v>
      </c>
      <c r="C70" s="87" t="s">
        <v>54</v>
      </c>
      <c r="D70" s="64" t="s">
        <v>13</v>
      </c>
      <c r="E70" s="68" t="s">
        <v>47</v>
      </c>
      <c r="F70" s="18"/>
      <c r="G70" s="19">
        <v>84</v>
      </c>
      <c r="H70" s="10" t="s">
        <v>149</v>
      </c>
      <c r="I70" s="10">
        <v>91</v>
      </c>
      <c r="J70" s="10" t="s">
        <v>149</v>
      </c>
      <c r="K70" s="10">
        <v>82</v>
      </c>
      <c r="L70" s="17" t="s">
        <v>149</v>
      </c>
      <c r="M70" s="10" t="s">
        <v>151</v>
      </c>
      <c r="N70" s="10" t="s">
        <v>151</v>
      </c>
      <c r="O70" s="10" t="s">
        <v>151</v>
      </c>
      <c r="P70" s="28" t="str">
        <f t="shared" si="4"/>
        <v>Giỏi</v>
      </c>
      <c r="Q70" s="28" t="str">
        <f t="shared" si="5"/>
        <v>Đạt</v>
      </c>
      <c r="R70" s="50" t="str">
        <f t="shared" si="6"/>
        <v>Đạt</v>
      </c>
      <c r="S70" s="56">
        <f t="shared" si="7"/>
        <v>85.666666666666671</v>
      </c>
    </row>
    <row r="71" spans="1:19" s="11" customFormat="1" ht="20.100000000000001" customHeight="1">
      <c r="A71" s="62">
        <v>63</v>
      </c>
      <c r="B71" s="82" t="s">
        <v>94</v>
      </c>
      <c r="C71" s="83" t="s">
        <v>95</v>
      </c>
      <c r="D71" s="64" t="s">
        <v>13</v>
      </c>
      <c r="E71" s="67" t="s">
        <v>88</v>
      </c>
      <c r="F71" s="13"/>
      <c r="G71" s="12">
        <v>80</v>
      </c>
      <c r="H71" s="10" t="s">
        <v>149</v>
      </c>
      <c r="I71" s="10">
        <v>92</v>
      </c>
      <c r="J71" s="10" t="s">
        <v>149</v>
      </c>
      <c r="K71" s="10">
        <v>85</v>
      </c>
      <c r="L71" s="10" t="s">
        <v>149</v>
      </c>
      <c r="M71" s="10" t="s">
        <v>151</v>
      </c>
      <c r="N71" s="10" t="s">
        <v>151</v>
      </c>
      <c r="O71" s="10" t="s">
        <v>151</v>
      </c>
      <c r="P71" s="28" t="str">
        <f t="shared" si="4"/>
        <v>Giỏi</v>
      </c>
      <c r="Q71" s="28" t="str">
        <f t="shared" si="5"/>
        <v>Đạt</v>
      </c>
      <c r="R71" s="50" t="str">
        <f t="shared" si="6"/>
        <v>Đạt</v>
      </c>
      <c r="S71" s="56">
        <f t="shared" si="7"/>
        <v>85.666666666666671</v>
      </c>
    </row>
    <row r="72" spans="1:19" s="11" customFormat="1" ht="20.100000000000001" customHeight="1">
      <c r="A72" s="64">
        <v>64</v>
      </c>
      <c r="B72" s="84" t="s">
        <v>130</v>
      </c>
      <c r="C72" s="81" t="s">
        <v>154</v>
      </c>
      <c r="D72" s="72" t="s">
        <v>13</v>
      </c>
      <c r="E72" s="65" t="s">
        <v>155</v>
      </c>
      <c r="F72" s="31"/>
      <c r="G72" s="29">
        <v>81</v>
      </c>
      <c r="H72" s="32" t="s">
        <v>149</v>
      </c>
      <c r="I72" s="32">
        <v>92</v>
      </c>
      <c r="J72" s="32" t="s">
        <v>149</v>
      </c>
      <c r="K72" s="33" t="s">
        <v>156</v>
      </c>
      <c r="L72" s="32" t="s">
        <v>149</v>
      </c>
      <c r="M72" s="34" t="s">
        <v>151</v>
      </c>
      <c r="N72" s="34" t="s">
        <v>151</v>
      </c>
      <c r="O72" s="34" t="s">
        <v>151</v>
      </c>
      <c r="P72" s="28" t="str">
        <f t="shared" si="4"/>
        <v>Giỏi</v>
      </c>
      <c r="Q72" s="28" t="str">
        <f t="shared" si="5"/>
        <v>Đạt</v>
      </c>
      <c r="R72" s="50" t="str">
        <f t="shared" si="6"/>
        <v>Đạt</v>
      </c>
      <c r="S72" s="56">
        <f t="shared" si="7"/>
        <v>85.666666666666671</v>
      </c>
    </row>
    <row r="73" spans="1:19" s="11" customFormat="1" ht="20.100000000000001" customHeight="1">
      <c r="A73" s="62">
        <v>65</v>
      </c>
      <c r="B73" s="84" t="s">
        <v>225</v>
      </c>
      <c r="C73" s="81" t="s">
        <v>226</v>
      </c>
      <c r="D73" s="72" t="s">
        <v>13</v>
      </c>
      <c r="E73" s="66" t="s">
        <v>215</v>
      </c>
      <c r="F73" s="30"/>
      <c r="G73" s="29">
        <v>85</v>
      </c>
      <c r="H73" s="32" t="s">
        <v>149</v>
      </c>
      <c r="I73" s="29">
        <v>87</v>
      </c>
      <c r="J73" s="32" t="s">
        <v>149</v>
      </c>
      <c r="K73" s="33" t="s">
        <v>186</v>
      </c>
      <c r="L73" s="32" t="s">
        <v>149</v>
      </c>
      <c r="M73" s="34" t="s">
        <v>151</v>
      </c>
      <c r="N73" s="34" t="s">
        <v>151</v>
      </c>
      <c r="O73" s="34" t="s">
        <v>151</v>
      </c>
      <c r="P73" s="28" t="str">
        <f t="shared" ref="P73:P104" si="8">IF(AND(H73="Giỏi",J73="Giỏi",OR(L73="Giỏi",L73="Khá")),"Giỏi", IF(AND(H73="Giỏi",J73="Khá",L73="Giỏi"),"Giỏi", IF(AND(H73="Khá",J73="Giỏi",L73="Giỏi"),"Giỏi","Khá")))</f>
        <v>Giỏi</v>
      </c>
      <c r="Q73" s="28" t="str">
        <f t="shared" ref="Q73:Q104" si="9">IF(AND(M73="Đạt",N73="Đạt"),"Đạt",IF(AND(N73="Đạt",O73="Đạt"),"Đạt",IF(AND(M73="Đạt",O73="Đạt"),"Đạt","Chưa đạt")))</f>
        <v>Đạt</v>
      </c>
      <c r="R73" s="50" t="str">
        <f t="shared" ref="R73:R104" si="10">IF(AND(P73="Giỏi",Q73="Đạt"),"Đạt","Chưa Đạt")</f>
        <v>Đạt</v>
      </c>
      <c r="S73" s="56">
        <f t="shared" ref="S73:S104" si="11">(G73+I73+K73)/3</f>
        <v>85.666666666666671</v>
      </c>
    </row>
    <row r="74" spans="1:19" s="11" customFormat="1" ht="20.100000000000001" customHeight="1">
      <c r="A74" s="64">
        <v>66</v>
      </c>
      <c r="B74" s="84" t="s">
        <v>234</v>
      </c>
      <c r="C74" s="81" t="s">
        <v>122</v>
      </c>
      <c r="D74" s="72" t="s">
        <v>13</v>
      </c>
      <c r="E74" s="66" t="s">
        <v>215</v>
      </c>
      <c r="F74" s="30"/>
      <c r="G74" s="29">
        <v>85</v>
      </c>
      <c r="H74" s="32" t="s">
        <v>149</v>
      </c>
      <c r="I74" s="29">
        <v>87</v>
      </c>
      <c r="J74" s="32" t="s">
        <v>149</v>
      </c>
      <c r="K74" s="33" t="s">
        <v>186</v>
      </c>
      <c r="L74" s="32" t="s">
        <v>149</v>
      </c>
      <c r="M74" s="34" t="s">
        <v>151</v>
      </c>
      <c r="N74" s="34" t="s">
        <v>151</v>
      </c>
      <c r="O74" s="34" t="s">
        <v>151</v>
      </c>
      <c r="P74" s="28" t="str">
        <f t="shared" si="8"/>
        <v>Giỏi</v>
      </c>
      <c r="Q74" s="28" t="str">
        <f t="shared" si="9"/>
        <v>Đạt</v>
      </c>
      <c r="R74" s="50" t="str">
        <f t="shared" si="10"/>
        <v>Đạt</v>
      </c>
      <c r="S74" s="56">
        <f t="shared" si="11"/>
        <v>85.666666666666671</v>
      </c>
    </row>
    <row r="75" spans="1:19" s="11" customFormat="1" ht="20.100000000000001" customHeight="1">
      <c r="A75" s="62">
        <v>67</v>
      </c>
      <c r="B75" s="82" t="s">
        <v>108</v>
      </c>
      <c r="C75" s="83" t="s">
        <v>109</v>
      </c>
      <c r="D75" s="64" t="s">
        <v>32</v>
      </c>
      <c r="E75" s="67" t="s">
        <v>88</v>
      </c>
      <c r="F75" s="13"/>
      <c r="G75" s="12">
        <v>83</v>
      </c>
      <c r="H75" s="10" t="s">
        <v>149</v>
      </c>
      <c r="I75" s="10">
        <v>87</v>
      </c>
      <c r="J75" s="10" t="s">
        <v>149</v>
      </c>
      <c r="K75" s="10">
        <v>86</v>
      </c>
      <c r="L75" s="10" t="s">
        <v>149</v>
      </c>
      <c r="M75" s="10" t="s">
        <v>151</v>
      </c>
      <c r="N75" s="10" t="s">
        <v>151</v>
      </c>
      <c r="O75" s="10" t="s">
        <v>151</v>
      </c>
      <c r="P75" s="28" t="str">
        <f t="shared" si="8"/>
        <v>Giỏi</v>
      </c>
      <c r="Q75" s="28" t="str">
        <f t="shared" si="9"/>
        <v>Đạt</v>
      </c>
      <c r="R75" s="50" t="str">
        <f t="shared" si="10"/>
        <v>Đạt</v>
      </c>
      <c r="S75" s="56">
        <f t="shared" si="11"/>
        <v>85.333333333333329</v>
      </c>
    </row>
    <row r="76" spans="1:19" s="11" customFormat="1" ht="20.100000000000001" customHeight="1">
      <c r="A76" s="64">
        <v>68</v>
      </c>
      <c r="B76" s="80" t="s">
        <v>267</v>
      </c>
      <c r="C76" s="81" t="s">
        <v>268</v>
      </c>
      <c r="D76" s="72" t="s">
        <v>32</v>
      </c>
      <c r="E76" s="66" t="s">
        <v>266</v>
      </c>
      <c r="F76" s="30"/>
      <c r="G76" s="29">
        <v>84</v>
      </c>
      <c r="H76" s="32" t="s">
        <v>149</v>
      </c>
      <c r="I76" s="29">
        <v>89</v>
      </c>
      <c r="J76" s="32" t="s">
        <v>149</v>
      </c>
      <c r="K76" s="33" t="s">
        <v>192</v>
      </c>
      <c r="L76" s="32" t="s">
        <v>149</v>
      </c>
      <c r="M76" s="34" t="s">
        <v>151</v>
      </c>
      <c r="N76" s="34" t="s">
        <v>151</v>
      </c>
      <c r="O76" s="34" t="s">
        <v>151</v>
      </c>
      <c r="P76" s="28" t="str">
        <f t="shared" si="8"/>
        <v>Giỏi</v>
      </c>
      <c r="Q76" s="28" t="str">
        <f t="shared" si="9"/>
        <v>Đạt</v>
      </c>
      <c r="R76" s="50" t="str">
        <f t="shared" si="10"/>
        <v>Đạt</v>
      </c>
      <c r="S76" s="56">
        <f t="shared" si="11"/>
        <v>85.333333333333329</v>
      </c>
    </row>
    <row r="77" spans="1:19" s="11" customFormat="1" ht="20.100000000000001" customHeight="1">
      <c r="A77" s="62">
        <v>69</v>
      </c>
      <c r="B77" s="88" t="s">
        <v>26</v>
      </c>
      <c r="C77" s="89" t="s">
        <v>282</v>
      </c>
      <c r="D77" s="73" t="s">
        <v>13</v>
      </c>
      <c r="E77" s="69" t="s">
        <v>277</v>
      </c>
      <c r="F77" s="46" t="s">
        <v>278</v>
      </c>
      <c r="G77" s="49">
        <v>89</v>
      </c>
      <c r="H77" s="47" t="s">
        <v>149</v>
      </c>
      <c r="I77" s="47">
        <v>83</v>
      </c>
      <c r="J77" s="47" t="s">
        <v>149</v>
      </c>
      <c r="K77" s="47">
        <v>84</v>
      </c>
      <c r="L77" s="47" t="s">
        <v>149</v>
      </c>
      <c r="M77" s="47" t="s">
        <v>151</v>
      </c>
      <c r="N77" s="47" t="s">
        <v>151</v>
      </c>
      <c r="O77" s="47" t="s">
        <v>151</v>
      </c>
      <c r="P77" s="28" t="str">
        <f t="shared" si="8"/>
        <v>Giỏi</v>
      </c>
      <c r="Q77" s="28" t="str">
        <f t="shared" si="9"/>
        <v>Đạt</v>
      </c>
      <c r="R77" s="50" t="str">
        <f t="shared" si="10"/>
        <v>Đạt</v>
      </c>
      <c r="S77" s="56">
        <f t="shared" si="11"/>
        <v>85.333333333333329</v>
      </c>
    </row>
    <row r="78" spans="1:19" s="11" customFormat="1" ht="20.100000000000001" customHeight="1">
      <c r="A78" s="64">
        <v>70</v>
      </c>
      <c r="B78" s="85" t="s">
        <v>65</v>
      </c>
      <c r="C78" s="83" t="s">
        <v>64</v>
      </c>
      <c r="D78" s="64" t="s">
        <v>13</v>
      </c>
      <c r="E78" s="67" t="s">
        <v>66</v>
      </c>
      <c r="F78" s="13"/>
      <c r="G78" s="10">
        <v>82</v>
      </c>
      <c r="H78" s="10" t="s">
        <v>149</v>
      </c>
      <c r="I78" s="10">
        <v>91</v>
      </c>
      <c r="J78" s="10" t="s">
        <v>149</v>
      </c>
      <c r="K78" s="10">
        <v>82</v>
      </c>
      <c r="L78" s="10" t="s">
        <v>149</v>
      </c>
      <c r="M78" s="10" t="s">
        <v>151</v>
      </c>
      <c r="N78" s="10" t="s">
        <v>151</v>
      </c>
      <c r="O78" s="10" t="s">
        <v>151</v>
      </c>
      <c r="P78" s="28" t="str">
        <f t="shared" si="8"/>
        <v>Giỏi</v>
      </c>
      <c r="Q78" s="28" t="str">
        <f t="shared" si="9"/>
        <v>Đạt</v>
      </c>
      <c r="R78" s="50" t="str">
        <f t="shared" si="10"/>
        <v>Đạt</v>
      </c>
      <c r="S78" s="56">
        <f t="shared" si="11"/>
        <v>85</v>
      </c>
    </row>
    <row r="79" spans="1:19" s="11" customFormat="1" ht="20.100000000000001" customHeight="1">
      <c r="A79" s="62">
        <v>71</v>
      </c>
      <c r="B79" s="84" t="s">
        <v>177</v>
      </c>
      <c r="C79" s="81" t="s">
        <v>12</v>
      </c>
      <c r="D79" s="72" t="s">
        <v>13</v>
      </c>
      <c r="E79" s="66" t="s">
        <v>168</v>
      </c>
      <c r="F79" s="30"/>
      <c r="G79" s="29">
        <v>93</v>
      </c>
      <c r="H79" s="32" t="s">
        <v>149</v>
      </c>
      <c r="I79" s="29">
        <v>80</v>
      </c>
      <c r="J79" s="32" t="s">
        <v>149</v>
      </c>
      <c r="K79" s="33" t="s">
        <v>178</v>
      </c>
      <c r="L79" s="32" t="s">
        <v>149</v>
      </c>
      <c r="M79" s="34" t="s">
        <v>151</v>
      </c>
      <c r="N79" s="34" t="s">
        <v>151</v>
      </c>
      <c r="O79" s="34" t="s">
        <v>151</v>
      </c>
      <c r="P79" s="28" t="str">
        <f t="shared" si="8"/>
        <v>Giỏi</v>
      </c>
      <c r="Q79" s="28" t="str">
        <f t="shared" si="9"/>
        <v>Đạt</v>
      </c>
      <c r="R79" s="50" t="str">
        <f t="shared" si="10"/>
        <v>Đạt</v>
      </c>
      <c r="S79" s="56">
        <f t="shared" si="11"/>
        <v>85</v>
      </c>
    </row>
    <row r="80" spans="1:19" s="11" customFormat="1" ht="20.100000000000001" customHeight="1">
      <c r="A80" s="64">
        <v>72</v>
      </c>
      <c r="B80" s="80" t="s">
        <v>190</v>
      </c>
      <c r="C80" s="81" t="s">
        <v>191</v>
      </c>
      <c r="D80" s="72" t="s">
        <v>13</v>
      </c>
      <c r="E80" s="66" t="s">
        <v>179</v>
      </c>
      <c r="F80" s="30"/>
      <c r="G80" s="29">
        <v>92</v>
      </c>
      <c r="H80" s="32" t="s">
        <v>149</v>
      </c>
      <c r="I80" s="29">
        <v>80</v>
      </c>
      <c r="J80" s="32" t="s">
        <v>149</v>
      </c>
      <c r="K80" s="33" t="s">
        <v>192</v>
      </c>
      <c r="L80" s="32" t="s">
        <v>149</v>
      </c>
      <c r="M80" s="34" t="s">
        <v>151</v>
      </c>
      <c r="N80" s="34" t="s">
        <v>151</v>
      </c>
      <c r="O80" s="34" t="s">
        <v>151</v>
      </c>
      <c r="P80" s="28" t="str">
        <f t="shared" si="8"/>
        <v>Giỏi</v>
      </c>
      <c r="Q80" s="28" t="str">
        <f t="shared" si="9"/>
        <v>Đạt</v>
      </c>
      <c r="R80" s="50" t="str">
        <f t="shared" si="10"/>
        <v>Đạt</v>
      </c>
      <c r="S80" s="56">
        <f t="shared" si="11"/>
        <v>85</v>
      </c>
    </row>
    <row r="81" spans="1:19" s="11" customFormat="1" ht="20.100000000000001" customHeight="1">
      <c r="A81" s="62">
        <v>73</v>
      </c>
      <c r="B81" s="84" t="s">
        <v>227</v>
      </c>
      <c r="C81" s="90" t="s">
        <v>64</v>
      </c>
      <c r="D81" s="72" t="s">
        <v>216</v>
      </c>
      <c r="E81" s="66" t="s">
        <v>217</v>
      </c>
      <c r="F81" s="30"/>
      <c r="G81" s="29">
        <v>82</v>
      </c>
      <c r="H81" s="32" t="s">
        <v>149</v>
      </c>
      <c r="I81" s="29">
        <v>86</v>
      </c>
      <c r="J81" s="32" t="s">
        <v>149</v>
      </c>
      <c r="K81" s="33" t="s">
        <v>164</v>
      </c>
      <c r="L81" s="32" t="s">
        <v>149</v>
      </c>
      <c r="M81" s="34" t="s">
        <v>151</v>
      </c>
      <c r="N81" s="34" t="s">
        <v>151</v>
      </c>
      <c r="O81" s="34" t="s">
        <v>151</v>
      </c>
      <c r="P81" s="28" t="str">
        <f t="shared" si="8"/>
        <v>Giỏi</v>
      </c>
      <c r="Q81" s="28" t="str">
        <f t="shared" si="9"/>
        <v>Đạt</v>
      </c>
      <c r="R81" s="50" t="str">
        <f t="shared" si="10"/>
        <v>Đạt</v>
      </c>
      <c r="S81" s="56">
        <f t="shared" si="11"/>
        <v>85</v>
      </c>
    </row>
    <row r="82" spans="1:19" s="22" customFormat="1" ht="20.100000000000001" customHeight="1">
      <c r="A82" s="64">
        <v>74</v>
      </c>
      <c r="B82" s="93" t="s">
        <v>298</v>
      </c>
      <c r="C82" s="89" t="s">
        <v>299</v>
      </c>
      <c r="D82" s="73" t="s">
        <v>32</v>
      </c>
      <c r="E82" s="69" t="s">
        <v>281</v>
      </c>
      <c r="F82" s="46" t="s">
        <v>278</v>
      </c>
      <c r="G82" s="45">
        <v>80</v>
      </c>
      <c r="H82" s="47" t="s">
        <v>149</v>
      </c>
      <c r="I82" s="47">
        <v>82</v>
      </c>
      <c r="J82" s="47" t="s">
        <v>149</v>
      </c>
      <c r="K82" s="47">
        <v>93</v>
      </c>
      <c r="L82" s="47" t="s">
        <v>149</v>
      </c>
      <c r="M82" s="47" t="s">
        <v>151</v>
      </c>
      <c r="N82" s="47" t="s">
        <v>151</v>
      </c>
      <c r="O82" s="47" t="s">
        <v>151</v>
      </c>
      <c r="P82" s="28" t="str">
        <f t="shared" si="8"/>
        <v>Giỏi</v>
      </c>
      <c r="Q82" s="28" t="str">
        <f t="shared" si="9"/>
        <v>Đạt</v>
      </c>
      <c r="R82" s="50" t="str">
        <f t="shared" si="10"/>
        <v>Đạt</v>
      </c>
      <c r="S82" s="56">
        <f t="shared" si="11"/>
        <v>85</v>
      </c>
    </row>
    <row r="83" spans="1:19" s="22" customFormat="1" ht="20.100000000000001" customHeight="1">
      <c r="A83" s="62">
        <v>75</v>
      </c>
      <c r="B83" s="93" t="s">
        <v>300</v>
      </c>
      <c r="C83" s="89" t="s">
        <v>173</v>
      </c>
      <c r="D83" s="73" t="s">
        <v>32</v>
      </c>
      <c r="E83" s="69" t="s">
        <v>288</v>
      </c>
      <c r="F83" s="46" t="s">
        <v>278</v>
      </c>
      <c r="G83" s="49">
        <v>93</v>
      </c>
      <c r="H83" s="47" t="s">
        <v>149</v>
      </c>
      <c r="I83" s="47">
        <v>82</v>
      </c>
      <c r="J83" s="47" t="s">
        <v>149</v>
      </c>
      <c r="K83" s="47">
        <v>80</v>
      </c>
      <c r="L83" s="47" t="s">
        <v>149</v>
      </c>
      <c r="M83" s="47" t="s">
        <v>151</v>
      </c>
      <c r="N83" s="47" t="s">
        <v>151</v>
      </c>
      <c r="O83" s="47" t="s">
        <v>151</v>
      </c>
      <c r="P83" s="28" t="str">
        <f t="shared" si="8"/>
        <v>Giỏi</v>
      </c>
      <c r="Q83" s="28" t="str">
        <f t="shared" si="9"/>
        <v>Đạt</v>
      </c>
      <c r="R83" s="50" t="str">
        <f t="shared" si="10"/>
        <v>Đạt</v>
      </c>
      <c r="S83" s="56">
        <f t="shared" si="11"/>
        <v>85</v>
      </c>
    </row>
    <row r="84" spans="1:19" s="11" customFormat="1" ht="20.100000000000001" customHeight="1">
      <c r="A84" s="64">
        <v>76</v>
      </c>
      <c r="B84" s="85" t="s">
        <v>69</v>
      </c>
      <c r="C84" s="83" t="s">
        <v>70</v>
      </c>
      <c r="D84" s="64" t="s">
        <v>13</v>
      </c>
      <c r="E84" s="67" t="s">
        <v>71</v>
      </c>
      <c r="F84" s="13"/>
      <c r="G84" s="20">
        <v>82</v>
      </c>
      <c r="H84" s="10" t="s">
        <v>149</v>
      </c>
      <c r="I84" s="10">
        <v>85</v>
      </c>
      <c r="J84" s="10" t="s">
        <v>149</v>
      </c>
      <c r="K84" s="10">
        <v>87</v>
      </c>
      <c r="L84" s="10" t="s">
        <v>149</v>
      </c>
      <c r="M84" s="10" t="s">
        <v>151</v>
      </c>
      <c r="N84" s="10" t="s">
        <v>151</v>
      </c>
      <c r="O84" s="10" t="s">
        <v>151</v>
      </c>
      <c r="P84" s="28" t="str">
        <f t="shared" si="8"/>
        <v>Giỏi</v>
      </c>
      <c r="Q84" s="28" t="str">
        <f t="shared" si="9"/>
        <v>Đạt</v>
      </c>
      <c r="R84" s="50" t="str">
        <f t="shared" si="10"/>
        <v>Đạt</v>
      </c>
      <c r="S84" s="56">
        <f t="shared" si="11"/>
        <v>84.666666666666671</v>
      </c>
    </row>
    <row r="85" spans="1:19" s="11" customFormat="1" ht="20.100000000000001" customHeight="1">
      <c r="A85" s="62">
        <v>77</v>
      </c>
      <c r="B85" s="82" t="s">
        <v>110</v>
      </c>
      <c r="C85" s="83" t="s">
        <v>111</v>
      </c>
      <c r="D85" s="64" t="s">
        <v>32</v>
      </c>
      <c r="E85" s="67" t="s">
        <v>112</v>
      </c>
      <c r="F85" s="13"/>
      <c r="G85" s="12">
        <v>85</v>
      </c>
      <c r="H85" s="10" t="s">
        <v>149</v>
      </c>
      <c r="I85" s="10">
        <v>84</v>
      </c>
      <c r="J85" s="10" t="s">
        <v>149</v>
      </c>
      <c r="K85" s="10">
        <v>85</v>
      </c>
      <c r="L85" s="10" t="s">
        <v>149</v>
      </c>
      <c r="M85" s="10" t="s">
        <v>151</v>
      </c>
      <c r="N85" s="10" t="s">
        <v>151</v>
      </c>
      <c r="O85" s="10" t="s">
        <v>151</v>
      </c>
      <c r="P85" s="28" t="str">
        <f t="shared" si="8"/>
        <v>Giỏi</v>
      </c>
      <c r="Q85" s="28" t="str">
        <f t="shared" si="9"/>
        <v>Đạt</v>
      </c>
      <c r="R85" s="50" t="str">
        <f t="shared" si="10"/>
        <v>Đạt</v>
      </c>
      <c r="S85" s="56">
        <f t="shared" si="11"/>
        <v>84.666666666666671</v>
      </c>
    </row>
    <row r="86" spans="1:19" s="11" customFormat="1" ht="20.100000000000001" customHeight="1">
      <c r="A86" s="64">
        <v>78</v>
      </c>
      <c r="B86" s="78" t="s">
        <v>124</v>
      </c>
      <c r="C86" s="79" t="s">
        <v>125</v>
      </c>
      <c r="D86" s="75" t="s">
        <v>32</v>
      </c>
      <c r="E86" s="68" t="s">
        <v>123</v>
      </c>
      <c r="F86" s="18"/>
      <c r="G86" s="19">
        <v>85</v>
      </c>
      <c r="H86" s="10" t="s">
        <v>149</v>
      </c>
      <c r="I86" s="10">
        <v>85</v>
      </c>
      <c r="J86" s="10" t="s">
        <v>149</v>
      </c>
      <c r="K86" s="10">
        <v>84</v>
      </c>
      <c r="L86" s="10" t="s">
        <v>149</v>
      </c>
      <c r="M86" s="10" t="s">
        <v>151</v>
      </c>
      <c r="N86" s="10" t="s">
        <v>151</v>
      </c>
      <c r="O86" s="10" t="s">
        <v>151</v>
      </c>
      <c r="P86" s="28" t="str">
        <f t="shared" si="8"/>
        <v>Giỏi</v>
      </c>
      <c r="Q86" s="28" t="str">
        <f t="shared" si="9"/>
        <v>Đạt</v>
      </c>
      <c r="R86" s="50" t="str">
        <f t="shared" si="10"/>
        <v>Đạt</v>
      </c>
      <c r="S86" s="56">
        <f t="shared" si="11"/>
        <v>84.666666666666671</v>
      </c>
    </row>
    <row r="87" spans="1:19" s="11" customFormat="1" ht="20.100000000000001" customHeight="1">
      <c r="A87" s="62">
        <v>79</v>
      </c>
      <c r="B87" s="88" t="s">
        <v>284</v>
      </c>
      <c r="C87" s="89" t="s">
        <v>285</v>
      </c>
      <c r="D87" s="73" t="s">
        <v>32</v>
      </c>
      <c r="E87" s="69" t="s">
        <v>277</v>
      </c>
      <c r="F87" s="46" t="s">
        <v>278</v>
      </c>
      <c r="G87" s="47">
        <v>80</v>
      </c>
      <c r="H87" s="47" t="s">
        <v>149</v>
      </c>
      <c r="I87" s="47">
        <v>83</v>
      </c>
      <c r="J87" s="47" t="s">
        <v>149</v>
      </c>
      <c r="K87" s="47">
        <v>91</v>
      </c>
      <c r="L87" s="47" t="s">
        <v>149</v>
      </c>
      <c r="M87" s="47" t="s">
        <v>151</v>
      </c>
      <c r="N87" s="47" t="s">
        <v>151</v>
      </c>
      <c r="O87" s="47" t="s">
        <v>151</v>
      </c>
      <c r="P87" s="28" t="str">
        <f t="shared" si="8"/>
        <v>Giỏi</v>
      </c>
      <c r="Q87" s="28" t="str">
        <f t="shared" si="9"/>
        <v>Đạt</v>
      </c>
      <c r="R87" s="50" t="str">
        <f t="shared" si="10"/>
        <v>Đạt</v>
      </c>
      <c r="S87" s="56">
        <f t="shared" si="11"/>
        <v>84.666666666666671</v>
      </c>
    </row>
    <row r="88" spans="1:19" s="11" customFormat="1" ht="20.100000000000001" customHeight="1">
      <c r="A88" s="64">
        <v>80</v>
      </c>
      <c r="B88" s="93" t="s">
        <v>233</v>
      </c>
      <c r="C88" s="89" t="s">
        <v>74</v>
      </c>
      <c r="D88" s="73" t="s">
        <v>13</v>
      </c>
      <c r="E88" s="69" t="s">
        <v>281</v>
      </c>
      <c r="F88" s="46" t="s">
        <v>278</v>
      </c>
      <c r="G88" s="49">
        <v>84</v>
      </c>
      <c r="H88" s="47" t="s">
        <v>149</v>
      </c>
      <c r="I88" s="47">
        <v>85</v>
      </c>
      <c r="J88" s="47" t="s">
        <v>149</v>
      </c>
      <c r="K88" s="47">
        <v>85</v>
      </c>
      <c r="L88" s="47" t="s">
        <v>149</v>
      </c>
      <c r="M88" s="47" t="s">
        <v>151</v>
      </c>
      <c r="N88" s="47" t="s">
        <v>151</v>
      </c>
      <c r="O88" s="47" t="s">
        <v>151</v>
      </c>
      <c r="P88" s="28" t="str">
        <f t="shared" si="8"/>
        <v>Giỏi</v>
      </c>
      <c r="Q88" s="28" t="str">
        <f t="shared" si="9"/>
        <v>Đạt</v>
      </c>
      <c r="R88" s="50" t="str">
        <f t="shared" si="10"/>
        <v>Đạt</v>
      </c>
      <c r="S88" s="56">
        <f t="shared" si="11"/>
        <v>84.666666666666671</v>
      </c>
    </row>
    <row r="89" spans="1:19" s="11" customFormat="1" ht="20.100000000000001" customHeight="1">
      <c r="A89" s="62">
        <v>81</v>
      </c>
      <c r="B89" s="85" t="s">
        <v>72</v>
      </c>
      <c r="C89" s="83" t="s">
        <v>25</v>
      </c>
      <c r="D89" s="64" t="s">
        <v>13</v>
      </c>
      <c r="E89" s="67" t="s">
        <v>71</v>
      </c>
      <c r="F89" s="13"/>
      <c r="G89" s="20">
        <v>80</v>
      </c>
      <c r="H89" s="10" t="s">
        <v>149</v>
      </c>
      <c r="I89" s="10">
        <v>87</v>
      </c>
      <c r="J89" s="10" t="s">
        <v>149</v>
      </c>
      <c r="K89" s="10">
        <v>86</v>
      </c>
      <c r="L89" s="10" t="s">
        <v>149</v>
      </c>
      <c r="M89" s="10" t="s">
        <v>151</v>
      </c>
      <c r="N89" s="10" t="s">
        <v>151</v>
      </c>
      <c r="O89" s="10" t="s">
        <v>151</v>
      </c>
      <c r="P89" s="28" t="str">
        <f t="shared" si="8"/>
        <v>Giỏi</v>
      </c>
      <c r="Q89" s="28" t="str">
        <f t="shared" si="9"/>
        <v>Đạt</v>
      </c>
      <c r="R89" s="50" t="str">
        <f t="shared" si="10"/>
        <v>Đạt</v>
      </c>
      <c r="S89" s="56">
        <f t="shared" si="11"/>
        <v>84.333333333333329</v>
      </c>
    </row>
    <row r="90" spans="1:19" s="11" customFormat="1" ht="20.100000000000001" customHeight="1">
      <c r="A90" s="64">
        <v>82</v>
      </c>
      <c r="B90" s="80" t="s">
        <v>224</v>
      </c>
      <c r="C90" s="81" t="s">
        <v>35</v>
      </c>
      <c r="D90" s="72" t="s">
        <v>13</v>
      </c>
      <c r="E90" s="66" t="s">
        <v>185</v>
      </c>
      <c r="F90" s="30"/>
      <c r="G90" s="29">
        <v>83</v>
      </c>
      <c r="H90" s="32" t="s">
        <v>149</v>
      </c>
      <c r="I90" s="29">
        <v>86</v>
      </c>
      <c r="J90" s="32" t="s">
        <v>149</v>
      </c>
      <c r="K90" s="33" t="s">
        <v>156</v>
      </c>
      <c r="L90" s="32" t="s">
        <v>149</v>
      </c>
      <c r="M90" s="34" t="s">
        <v>151</v>
      </c>
      <c r="N90" s="34" t="s">
        <v>151</v>
      </c>
      <c r="O90" s="34" t="s">
        <v>151</v>
      </c>
      <c r="P90" s="28" t="str">
        <f t="shared" si="8"/>
        <v>Giỏi</v>
      </c>
      <c r="Q90" s="28" t="str">
        <f t="shared" si="9"/>
        <v>Đạt</v>
      </c>
      <c r="R90" s="50" t="str">
        <f t="shared" si="10"/>
        <v>Đạt</v>
      </c>
      <c r="S90" s="56">
        <f t="shared" si="11"/>
        <v>84.333333333333329</v>
      </c>
    </row>
    <row r="91" spans="1:19" s="11" customFormat="1" ht="20.100000000000001" customHeight="1">
      <c r="A91" s="62">
        <v>83</v>
      </c>
      <c r="B91" s="84" t="s">
        <v>254</v>
      </c>
      <c r="C91" s="90" t="s">
        <v>262</v>
      </c>
      <c r="D91" s="72" t="s">
        <v>13</v>
      </c>
      <c r="E91" s="66" t="s">
        <v>251</v>
      </c>
      <c r="F91" s="30"/>
      <c r="G91" s="29">
        <v>86</v>
      </c>
      <c r="H91" s="32" t="s">
        <v>149</v>
      </c>
      <c r="I91" s="29">
        <v>83</v>
      </c>
      <c r="J91" s="32" t="s">
        <v>149</v>
      </c>
      <c r="K91" s="33" t="s">
        <v>156</v>
      </c>
      <c r="L91" s="32" t="s">
        <v>149</v>
      </c>
      <c r="M91" s="34" t="s">
        <v>151</v>
      </c>
      <c r="N91" s="34" t="s">
        <v>151</v>
      </c>
      <c r="O91" s="34" t="s">
        <v>151</v>
      </c>
      <c r="P91" s="28" t="str">
        <f t="shared" si="8"/>
        <v>Giỏi</v>
      </c>
      <c r="Q91" s="28" t="str">
        <f t="shared" si="9"/>
        <v>Đạt</v>
      </c>
      <c r="R91" s="50" t="str">
        <f t="shared" si="10"/>
        <v>Đạt</v>
      </c>
      <c r="S91" s="56">
        <f t="shared" si="11"/>
        <v>84.333333333333329</v>
      </c>
    </row>
    <row r="92" spans="1:19" s="11" customFormat="1" ht="20.100000000000001" customHeight="1">
      <c r="A92" s="64">
        <v>84</v>
      </c>
      <c r="B92" s="82" t="s">
        <v>121</v>
      </c>
      <c r="C92" s="94" t="s">
        <v>122</v>
      </c>
      <c r="D92" s="64" t="s">
        <v>13</v>
      </c>
      <c r="E92" s="67" t="s">
        <v>120</v>
      </c>
      <c r="F92" s="21"/>
      <c r="G92" s="12">
        <v>89</v>
      </c>
      <c r="H92" s="10" t="s">
        <v>149</v>
      </c>
      <c r="I92" s="10">
        <v>81</v>
      </c>
      <c r="J92" s="10" t="s">
        <v>149</v>
      </c>
      <c r="K92" s="10">
        <v>82</v>
      </c>
      <c r="L92" s="10" t="s">
        <v>149</v>
      </c>
      <c r="M92" s="10" t="s">
        <v>151</v>
      </c>
      <c r="N92" s="23" t="s">
        <v>151</v>
      </c>
      <c r="O92" s="10" t="s">
        <v>151</v>
      </c>
      <c r="P92" s="28" t="str">
        <f t="shared" si="8"/>
        <v>Giỏi</v>
      </c>
      <c r="Q92" s="28" t="str">
        <f t="shared" si="9"/>
        <v>Đạt</v>
      </c>
      <c r="R92" s="50" t="str">
        <f t="shared" si="10"/>
        <v>Đạt</v>
      </c>
      <c r="S92" s="56">
        <f t="shared" si="11"/>
        <v>84</v>
      </c>
    </row>
    <row r="93" spans="1:19" s="11" customFormat="1" ht="20.100000000000001" customHeight="1">
      <c r="A93" s="62">
        <v>85</v>
      </c>
      <c r="B93" s="80" t="s">
        <v>165</v>
      </c>
      <c r="C93" s="81" t="s">
        <v>166</v>
      </c>
      <c r="D93" s="72" t="s">
        <v>13</v>
      </c>
      <c r="E93" s="66" t="s">
        <v>163</v>
      </c>
      <c r="F93" s="30"/>
      <c r="G93" s="29">
        <v>81</v>
      </c>
      <c r="H93" s="32" t="s">
        <v>149</v>
      </c>
      <c r="I93" s="32">
        <v>85</v>
      </c>
      <c r="J93" s="32" t="s">
        <v>149</v>
      </c>
      <c r="K93" s="33" t="s">
        <v>167</v>
      </c>
      <c r="L93" s="32" t="s">
        <v>149</v>
      </c>
      <c r="M93" s="34" t="s">
        <v>151</v>
      </c>
      <c r="N93" s="34" t="s">
        <v>151</v>
      </c>
      <c r="O93" s="42" t="s">
        <v>153</v>
      </c>
      <c r="P93" s="28" t="str">
        <f t="shared" si="8"/>
        <v>Giỏi</v>
      </c>
      <c r="Q93" s="28" t="str">
        <f t="shared" si="9"/>
        <v>Đạt</v>
      </c>
      <c r="R93" s="50" t="str">
        <f t="shared" si="10"/>
        <v>Đạt</v>
      </c>
      <c r="S93" s="56">
        <f t="shared" si="11"/>
        <v>84</v>
      </c>
    </row>
    <row r="94" spans="1:19" s="11" customFormat="1" ht="20.100000000000001" customHeight="1">
      <c r="A94" s="64">
        <v>86</v>
      </c>
      <c r="B94" s="88" t="s">
        <v>295</v>
      </c>
      <c r="C94" s="89" t="s">
        <v>52</v>
      </c>
      <c r="D94" s="73" t="s">
        <v>13</v>
      </c>
      <c r="E94" s="69" t="s">
        <v>277</v>
      </c>
      <c r="F94" s="46" t="s">
        <v>278</v>
      </c>
      <c r="G94" s="49">
        <v>84</v>
      </c>
      <c r="H94" s="47" t="s">
        <v>149</v>
      </c>
      <c r="I94" s="47">
        <v>83</v>
      </c>
      <c r="J94" s="47" t="s">
        <v>149</v>
      </c>
      <c r="K94" s="47">
        <v>85</v>
      </c>
      <c r="L94" s="47" t="s">
        <v>149</v>
      </c>
      <c r="M94" s="47" t="s">
        <v>151</v>
      </c>
      <c r="N94" s="47" t="s">
        <v>151</v>
      </c>
      <c r="O94" s="47" t="s">
        <v>151</v>
      </c>
      <c r="P94" s="28" t="str">
        <f t="shared" si="8"/>
        <v>Giỏi</v>
      </c>
      <c r="Q94" s="28" t="str">
        <f t="shared" si="9"/>
        <v>Đạt</v>
      </c>
      <c r="R94" s="50" t="str">
        <f t="shared" si="10"/>
        <v>Đạt</v>
      </c>
      <c r="S94" s="56">
        <f t="shared" si="11"/>
        <v>84</v>
      </c>
    </row>
    <row r="95" spans="1:19" s="11" customFormat="1" ht="20.100000000000001" customHeight="1">
      <c r="A95" s="62">
        <v>87</v>
      </c>
      <c r="B95" s="82" t="s">
        <v>143</v>
      </c>
      <c r="C95" s="83" t="s">
        <v>87</v>
      </c>
      <c r="D95" s="64" t="s">
        <v>13</v>
      </c>
      <c r="E95" s="67" t="s">
        <v>142</v>
      </c>
      <c r="F95" s="13"/>
      <c r="G95" s="12">
        <v>87</v>
      </c>
      <c r="H95" s="10" t="s">
        <v>149</v>
      </c>
      <c r="I95" s="10">
        <v>81</v>
      </c>
      <c r="J95" s="10" t="s">
        <v>149</v>
      </c>
      <c r="K95" s="10">
        <v>83</v>
      </c>
      <c r="L95" s="10" t="s">
        <v>149</v>
      </c>
      <c r="M95" s="10" t="s">
        <v>151</v>
      </c>
      <c r="N95" s="10" t="s">
        <v>151</v>
      </c>
      <c r="O95" s="10" t="s">
        <v>151</v>
      </c>
      <c r="P95" s="28" t="str">
        <f t="shared" si="8"/>
        <v>Giỏi</v>
      </c>
      <c r="Q95" s="28" t="str">
        <f t="shared" si="9"/>
        <v>Đạt</v>
      </c>
      <c r="R95" s="50" t="str">
        <f t="shared" si="10"/>
        <v>Đạt</v>
      </c>
      <c r="S95" s="56">
        <f t="shared" si="11"/>
        <v>83.666666666666671</v>
      </c>
    </row>
    <row r="96" spans="1:19" s="11" customFormat="1" ht="20.100000000000001" customHeight="1">
      <c r="A96" s="64">
        <v>88</v>
      </c>
      <c r="B96" s="82" t="s">
        <v>144</v>
      </c>
      <c r="C96" s="83" t="s">
        <v>95</v>
      </c>
      <c r="D96" s="64" t="s">
        <v>13</v>
      </c>
      <c r="E96" s="67" t="s">
        <v>142</v>
      </c>
      <c r="F96" s="13"/>
      <c r="G96" s="12">
        <v>83</v>
      </c>
      <c r="H96" s="10" t="s">
        <v>149</v>
      </c>
      <c r="I96" s="10">
        <v>85</v>
      </c>
      <c r="J96" s="10" t="s">
        <v>149</v>
      </c>
      <c r="K96" s="10">
        <v>83</v>
      </c>
      <c r="L96" s="10" t="s">
        <v>149</v>
      </c>
      <c r="M96" s="10" t="s">
        <v>151</v>
      </c>
      <c r="N96" s="10" t="s">
        <v>151</v>
      </c>
      <c r="O96" s="10" t="s">
        <v>151</v>
      </c>
      <c r="P96" s="28" t="str">
        <f t="shared" si="8"/>
        <v>Giỏi</v>
      </c>
      <c r="Q96" s="28" t="str">
        <f t="shared" si="9"/>
        <v>Đạt</v>
      </c>
      <c r="R96" s="50" t="str">
        <f t="shared" si="10"/>
        <v>Đạt</v>
      </c>
      <c r="S96" s="56">
        <f t="shared" si="11"/>
        <v>83.666666666666671</v>
      </c>
    </row>
    <row r="97" spans="1:19" s="11" customFormat="1" ht="20.100000000000001" customHeight="1">
      <c r="A97" s="62">
        <v>89</v>
      </c>
      <c r="B97" s="84" t="s">
        <v>172</v>
      </c>
      <c r="C97" s="81" t="s">
        <v>173</v>
      </c>
      <c r="D97" s="72" t="s">
        <v>32</v>
      </c>
      <c r="E97" s="66" t="s">
        <v>168</v>
      </c>
      <c r="F97" s="30"/>
      <c r="G97" s="29">
        <v>91</v>
      </c>
      <c r="H97" s="32" t="s">
        <v>149</v>
      </c>
      <c r="I97" s="29">
        <v>73</v>
      </c>
      <c r="J97" s="32" t="s">
        <v>150</v>
      </c>
      <c r="K97" s="32">
        <v>87</v>
      </c>
      <c r="L97" s="32" t="s">
        <v>149</v>
      </c>
      <c r="M97" s="34" t="s">
        <v>151</v>
      </c>
      <c r="N97" s="34" t="s">
        <v>151</v>
      </c>
      <c r="O97" s="34" t="s">
        <v>151</v>
      </c>
      <c r="P97" s="28" t="str">
        <f t="shared" si="8"/>
        <v>Giỏi</v>
      </c>
      <c r="Q97" s="28" t="str">
        <f t="shared" si="9"/>
        <v>Đạt</v>
      </c>
      <c r="R97" s="50" t="str">
        <f t="shared" si="10"/>
        <v>Đạt</v>
      </c>
      <c r="S97" s="56">
        <f t="shared" si="11"/>
        <v>83.666666666666671</v>
      </c>
    </row>
    <row r="98" spans="1:19" s="11" customFormat="1" ht="20.100000000000001" customHeight="1">
      <c r="A98" s="64">
        <v>90</v>
      </c>
      <c r="B98" s="80" t="s">
        <v>83</v>
      </c>
      <c r="C98" s="81" t="s">
        <v>60</v>
      </c>
      <c r="D98" s="72" t="s">
        <v>13</v>
      </c>
      <c r="E98" s="66" t="s">
        <v>179</v>
      </c>
      <c r="F98" s="30"/>
      <c r="G98" s="29">
        <v>84</v>
      </c>
      <c r="H98" s="32" t="s">
        <v>149</v>
      </c>
      <c r="I98" s="29">
        <v>78</v>
      </c>
      <c r="J98" s="32" t="s">
        <v>150</v>
      </c>
      <c r="K98" s="33" t="s">
        <v>180</v>
      </c>
      <c r="L98" s="32" t="s">
        <v>149</v>
      </c>
      <c r="M98" s="34" t="s">
        <v>151</v>
      </c>
      <c r="N98" s="34" t="s">
        <v>151</v>
      </c>
      <c r="O98" s="34" t="s">
        <v>151</v>
      </c>
      <c r="P98" s="28" t="str">
        <f t="shared" si="8"/>
        <v>Giỏi</v>
      </c>
      <c r="Q98" s="28" t="str">
        <f t="shared" si="9"/>
        <v>Đạt</v>
      </c>
      <c r="R98" s="50" t="str">
        <f t="shared" si="10"/>
        <v>Đạt</v>
      </c>
      <c r="S98" s="56">
        <f t="shared" si="11"/>
        <v>83.666666666666671</v>
      </c>
    </row>
    <row r="99" spans="1:19" s="11" customFormat="1" ht="20.100000000000001" customHeight="1">
      <c r="A99" s="62">
        <v>91</v>
      </c>
      <c r="B99" s="80" t="s">
        <v>199</v>
      </c>
      <c r="C99" s="81" t="s">
        <v>87</v>
      </c>
      <c r="D99" s="72" t="s">
        <v>13</v>
      </c>
      <c r="E99" s="66" t="s">
        <v>185</v>
      </c>
      <c r="F99" s="30"/>
      <c r="G99" s="29">
        <v>81</v>
      </c>
      <c r="H99" s="32" t="s">
        <v>149</v>
      </c>
      <c r="I99" s="29">
        <v>81</v>
      </c>
      <c r="J99" s="32" t="s">
        <v>149</v>
      </c>
      <c r="K99" s="33" t="s">
        <v>180</v>
      </c>
      <c r="L99" s="32" t="s">
        <v>149</v>
      </c>
      <c r="M99" s="34" t="s">
        <v>151</v>
      </c>
      <c r="N99" s="34" t="s">
        <v>151</v>
      </c>
      <c r="O99" s="34" t="s">
        <v>151</v>
      </c>
      <c r="P99" s="28" t="str">
        <f t="shared" si="8"/>
        <v>Giỏi</v>
      </c>
      <c r="Q99" s="28" t="str">
        <f t="shared" si="9"/>
        <v>Đạt</v>
      </c>
      <c r="R99" s="50" t="str">
        <f t="shared" si="10"/>
        <v>Đạt</v>
      </c>
      <c r="S99" s="56">
        <f t="shared" si="11"/>
        <v>83.666666666666671</v>
      </c>
    </row>
    <row r="100" spans="1:19" s="11" customFormat="1" ht="20.100000000000001" customHeight="1">
      <c r="A100" s="64">
        <v>92</v>
      </c>
      <c r="B100" s="84" t="s">
        <v>130</v>
      </c>
      <c r="C100" s="90" t="s">
        <v>116</v>
      </c>
      <c r="D100" s="72" t="s">
        <v>13</v>
      </c>
      <c r="E100" s="66" t="s">
        <v>217</v>
      </c>
      <c r="F100" s="30"/>
      <c r="G100" s="29">
        <v>81</v>
      </c>
      <c r="H100" s="32" t="s">
        <v>149</v>
      </c>
      <c r="I100" s="29">
        <v>83</v>
      </c>
      <c r="J100" s="32" t="s">
        <v>149</v>
      </c>
      <c r="K100" s="33" t="s">
        <v>164</v>
      </c>
      <c r="L100" s="32" t="s">
        <v>149</v>
      </c>
      <c r="M100" s="34" t="s">
        <v>151</v>
      </c>
      <c r="N100" s="34" t="s">
        <v>151</v>
      </c>
      <c r="O100" s="34" t="s">
        <v>151</v>
      </c>
      <c r="P100" s="28" t="str">
        <f t="shared" si="8"/>
        <v>Giỏi</v>
      </c>
      <c r="Q100" s="28" t="str">
        <f t="shared" si="9"/>
        <v>Đạt</v>
      </c>
      <c r="R100" s="50" t="str">
        <f t="shared" si="10"/>
        <v>Đạt</v>
      </c>
      <c r="S100" s="56">
        <f t="shared" si="11"/>
        <v>83.666666666666671</v>
      </c>
    </row>
    <row r="101" spans="1:19" s="11" customFormat="1" ht="20.100000000000001" customHeight="1">
      <c r="A101" s="62">
        <v>93</v>
      </c>
      <c r="B101" s="80" t="s">
        <v>143</v>
      </c>
      <c r="C101" s="81" t="s">
        <v>260</v>
      </c>
      <c r="D101" s="72" t="s">
        <v>13</v>
      </c>
      <c r="E101" s="66" t="s">
        <v>261</v>
      </c>
      <c r="F101" s="30"/>
      <c r="G101" s="29">
        <v>83</v>
      </c>
      <c r="H101" s="32" t="s">
        <v>149</v>
      </c>
      <c r="I101" s="32">
        <v>83</v>
      </c>
      <c r="J101" s="32" t="s">
        <v>149</v>
      </c>
      <c r="K101" s="33" t="s">
        <v>186</v>
      </c>
      <c r="L101" s="32" t="s">
        <v>149</v>
      </c>
      <c r="M101" s="34" t="s">
        <v>151</v>
      </c>
      <c r="N101" s="34" t="s">
        <v>151</v>
      </c>
      <c r="O101" s="34" t="s">
        <v>151</v>
      </c>
      <c r="P101" s="28" t="str">
        <f t="shared" si="8"/>
        <v>Giỏi</v>
      </c>
      <c r="Q101" s="28" t="str">
        <f t="shared" si="9"/>
        <v>Đạt</v>
      </c>
      <c r="R101" s="50" t="str">
        <f t="shared" si="10"/>
        <v>Đạt</v>
      </c>
      <c r="S101" s="56">
        <f t="shared" si="11"/>
        <v>83.666666666666671</v>
      </c>
    </row>
    <row r="102" spans="1:19" s="11" customFormat="1" ht="20.100000000000001" customHeight="1">
      <c r="A102" s="64">
        <v>94</v>
      </c>
      <c r="B102" s="93" t="s">
        <v>294</v>
      </c>
      <c r="C102" s="89" t="s">
        <v>74</v>
      </c>
      <c r="D102" s="73" t="s">
        <v>13</v>
      </c>
      <c r="E102" s="69" t="s">
        <v>281</v>
      </c>
      <c r="F102" s="46" t="s">
        <v>278</v>
      </c>
      <c r="G102" s="47">
        <v>85</v>
      </c>
      <c r="H102" s="47" t="s">
        <v>149</v>
      </c>
      <c r="I102" s="48">
        <v>80.5</v>
      </c>
      <c r="J102" s="47" t="s">
        <v>149</v>
      </c>
      <c r="K102" s="47">
        <v>85</v>
      </c>
      <c r="L102" s="47" t="s">
        <v>149</v>
      </c>
      <c r="M102" s="47" t="s">
        <v>151</v>
      </c>
      <c r="N102" s="47" t="s">
        <v>151</v>
      </c>
      <c r="O102" s="47" t="s">
        <v>151</v>
      </c>
      <c r="P102" s="28" t="str">
        <f t="shared" si="8"/>
        <v>Giỏi</v>
      </c>
      <c r="Q102" s="28" t="str">
        <f t="shared" si="9"/>
        <v>Đạt</v>
      </c>
      <c r="R102" s="50" t="str">
        <f t="shared" si="10"/>
        <v>Đạt</v>
      </c>
      <c r="S102" s="56">
        <f t="shared" si="11"/>
        <v>83.5</v>
      </c>
    </row>
    <row r="103" spans="1:19" s="11" customFormat="1" ht="20.100000000000001" customHeight="1">
      <c r="A103" s="62">
        <v>95</v>
      </c>
      <c r="B103" s="80" t="s">
        <v>193</v>
      </c>
      <c r="C103" s="81" t="s">
        <v>194</v>
      </c>
      <c r="D103" s="72" t="s">
        <v>32</v>
      </c>
      <c r="E103" s="66" t="s">
        <v>179</v>
      </c>
      <c r="F103" s="30"/>
      <c r="G103" s="29">
        <v>89</v>
      </c>
      <c r="H103" s="32" t="s">
        <v>149</v>
      </c>
      <c r="I103" s="29">
        <v>80</v>
      </c>
      <c r="J103" s="32" t="s">
        <v>149</v>
      </c>
      <c r="K103" s="33" t="s">
        <v>195</v>
      </c>
      <c r="L103" s="32" t="s">
        <v>149</v>
      </c>
      <c r="M103" s="34" t="s">
        <v>151</v>
      </c>
      <c r="N103" s="34" t="s">
        <v>151</v>
      </c>
      <c r="O103" s="34" t="s">
        <v>151</v>
      </c>
      <c r="P103" s="28" t="str">
        <f t="shared" si="8"/>
        <v>Giỏi</v>
      </c>
      <c r="Q103" s="28" t="str">
        <f t="shared" si="9"/>
        <v>Đạt</v>
      </c>
      <c r="R103" s="50" t="str">
        <f t="shared" si="10"/>
        <v>Đạt</v>
      </c>
      <c r="S103" s="56">
        <f t="shared" si="11"/>
        <v>83.333333333333329</v>
      </c>
    </row>
    <row r="104" spans="1:19" s="11" customFormat="1" ht="20.100000000000001" customHeight="1">
      <c r="A104" s="64">
        <v>96</v>
      </c>
      <c r="B104" s="80" t="s">
        <v>202</v>
      </c>
      <c r="C104" s="81" t="s">
        <v>154</v>
      </c>
      <c r="D104" s="72" t="s">
        <v>13</v>
      </c>
      <c r="E104" s="66" t="s">
        <v>185</v>
      </c>
      <c r="F104" s="30"/>
      <c r="G104" s="29">
        <v>86</v>
      </c>
      <c r="H104" s="32" t="s">
        <v>149</v>
      </c>
      <c r="I104" s="29">
        <v>80</v>
      </c>
      <c r="J104" s="32" t="s">
        <v>149</v>
      </c>
      <c r="K104" s="33" t="s">
        <v>156</v>
      </c>
      <c r="L104" s="32" t="s">
        <v>149</v>
      </c>
      <c r="M104" s="34" t="s">
        <v>151</v>
      </c>
      <c r="N104" s="34" t="s">
        <v>151</v>
      </c>
      <c r="O104" s="34" t="s">
        <v>151</v>
      </c>
      <c r="P104" s="28" t="str">
        <f t="shared" si="8"/>
        <v>Giỏi</v>
      </c>
      <c r="Q104" s="28" t="str">
        <f t="shared" si="9"/>
        <v>Đạt</v>
      </c>
      <c r="R104" s="50" t="str">
        <f t="shared" si="10"/>
        <v>Đạt</v>
      </c>
      <c r="S104" s="56">
        <f t="shared" si="11"/>
        <v>83.333333333333329</v>
      </c>
    </row>
    <row r="105" spans="1:19" s="11" customFormat="1" ht="20.100000000000001" customHeight="1">
      <c r="A105" s="62">
        <v>97</v>
      </c>
      <c r="B105" s="80" t="s">
        <v>130</v>
      </c>
      <c r="C105" s="81" t="s">
        <v>131</v>
      </c>
      <c r="D105" s="72" t="s">
        <v>13</v>
      </c>
      <c r="E105" s="66" t="s">
        <v>250</v>
      </c>
      <c r="F105" s="30"/>
      <c r="G105" s="29">
        <v>82</v>
      </c>
      <c r="H105" s="32" t="s">
        <v>149</v>
      </c>
      <c r="I105" s="29">
        <v>86</v>
      </c>
      <c r="J105" s="32" t="s">
        <v>149</v>
      </c>
      <c r="K105" s="33" t="s">
        <v>178</v>
      </c>
      <c r="L105" s="32" t="s">
        <v>149</v>
      </c>
      <c r="M105" s="34" t="s">
        <v>151</v>
      </c>
      <c r="N105" s="34" t="s">
        <v>151</v>
      </c>
      <c r="O105" s="34" t="s">
        <v>151</v>
      </c>
      <c r="P105" s="28" t="str">
        <f t="shared" ref="P105:P136" si="12">IF(AND(H105="Giỏi",J105="Giỏi",OR(L105="Giỏi",L105="Khá")),"Giỏi", IF(AND(H105="Giỏi",J105="Khá",L105="Giỏi"),"Giỏi", IF(AND(H105="Khá",J105="Giỏi",L105="Giỏi"),"Giỏi","Khá")))</f>
        <v>Giỏi</v>
      </c>
      <c r="Q105" s="28" t="str">
        <f t="shared" ref="Q105:Q136" si="13">IF(AND(M105="Đạt",N105="Đạt"),"Đạt",IF(AND(N105="Đạt",O105="Đạt"),"Đạt",IF(AND(M105="Đạt",O105="Đạt"),"Đạt","Chưa đạt")))</f>
        <v>Đạt</v>
      </c>
      <c r="R105" s="50" t="str">
        <f t="shared" ref="R105:R136" si="14">IF(AND(P105="Giỏi",Q105="Đạt"),"Đạt","Chưa Đạt")</f>
        <v>Đạt</v>
      </c>
      <c r="S105" s="56">
        <f t="shared" ref="S105:S136" si="15">(G105+I105+K105)/3</f>
        <v>83.333333333333329</v>
      </c>
    </row>
    <row r="106" spans="1:19" s="11" customFormat="1" ht="20.100000000000001" customHeight="1">
      <c r="A106" s="64">
        <v>98</v>
      </c>
      <c r="B106" s="80" t="s">
        <v>130</v>
      </c>
      <c r="C106" s="81" t="s">
        <v>28</v>
      </c>
      <c r="D106" s="72" t="s">
        <v>13</v>
      </c>
      <c r="E106" s="66" t="s">
        <v>250</v>
      </c>
      <c r="F106" s="30"/>
      <c r="G106" s="29">
        <v>80</v>
      </c>
      <c r="H106" s="32" t="s">
        <v>149</v>
      </c>
      <c r="I106" s="29">
        <v>85</v>
      </c>
      <c r="J106" s="32" t="s">
        <v>149</v>
      </c>
      <c r="K106" s="33" t="s">
        <v>186</v>
      </c>
      <c r="L106" s="32" t="s">
        <v>149</v>
      </c>
      <c r="M106" s="34" t="s">
        <v>151</v>
      </c>
      <c r="N106" s="34" t="s">
        <v>151</v>
      </c>
      <c r="O106" s="34" t="s">
        <v>151</v>
      </c>
      <c r="P106" s="28" t="str">
        <f t="shared" si="12"/>
        <v>Giỏi</v>
      </c>
      <c r="Q106" s="28" t="str">
        <f t="shared" si="13"/>
        <v>Đạt</v>
      </c>
      <c r="R106" s="50" t="str">
        <f t="shared" si="14"/>
        <v>Đạt</v>
      </c>
      <c r="S106" s="56">
        <f t="shared" si="15"/>
        <v>83.333333333333329</v>
      </c>
    </row>
    <row r="107" spans="1:19" s="11" customFormat="1" ht="20.100000000000001" customHeight="1">
      <c r="A107" s="62">
        <v>99</v>
      </c>
      <c r="B107" s="85" t="s">
        <v>45</v>
      </c>
      <c r="C107" s="83" t="s">
        <v>46</v>
      </c>
      <c r="D107" s="75" t="s">
        <v>32</v>
      </c>
      <c r="E107" s="68" t="s">
        <v>47</v>
      </c>
      <c r="F107" s="18"/>
      <c r="G107" s="19">
        <v>83</v>
      </c>
      <c r="H107" s="10" t="s">
        <v>149</v>
      </c>
      <c r="I107" s="10">
        <v>86</v>
      </c>
      <c r="J107" s="10" t="s">
        <v>149</v>
      </c>
      <c r="K107" s="10">
        <v>80</v>
      </c>
      <c r="L107" s="10" t="s">
        <v>149</v>
      </c>
      <c r="M107" s="10" t="s">
        <v>151</v>
      </c>
      <c r="N107" s="10" t="s">
        <v>151</v>
      </c>
      <c r="O107" s="10" t="s">
        <v>151</v>
      </c>
      <c r="P107" s="28" t="str">
        <f t="shared" si="12"/>
        <v>Giỏi</v>
      </c>
      <c r="Q107" s="28" t="str">
        <f t="shared" si="13"/>
        <v>Đạt</v>
      </c>
      <c r="R107" s="50" t="str">
        <f t="shared" si="14"/>
        <v>Đạt</v>
      </c>
      <c r="S107" s="56">
        <f t="shared" si="15"/>
        <v>83</v>
      </c>
    </row>
    <row r="108" spans="1:19" s="11" customFormat="1" ht="20.100000000000001" customHeight="1">
      <c r="A108" s="64">
        <v>100</v>
      </c>
      <c r="B108" s="84" t="s">
        <v>240</v>
      </c>
      <c r="C108" s="90" t="s">
        <v>60</v>
      </c>
      <c r="D108" s="72" t="s">
        <v>13</v>
      </c>
      <c r="E108" s="66" t="s">
        <v>230</v>
      </c>
      <c r="F108" s="30"/>
      <c r="G108" s="29">
        <v>80</v>
      </c>
      <c r="H108" s="32" t="s">
        <v>149</v>
      </c>
      <c r="I108" s="29">
        <v>83</v>
      </c>
      <c r="J108" s="32" t="s">
        <v>149</v>
      </c>
      <c r="K108" s="33" t="s">
        <v>167</v>
      </c>
      <c r="L108" s="32" t="s">
        <v>149</v>
      </c>
      <c r="M108" s="42" t="s">
        <v>153</v>
      </c>
      <c r="N108" s="34" t="s">
        <v>151</v>
      </c>
      <c r="O108" s="34" t="s">
        <v>151</v>
      </c>
      <c r="P108" s="28" t="str">
        <f t="shared" si="12"/>
        <v>Giỏi</v>
      </c>
      <c r="Q108" s="28" t="str">
        <f t="shared" si="13"/>
        <v>Đạt</v>
      </c>
      <c r="R108" s="50" t="str">
        <f t="shared" si="14"/>
        <v>Đạt</v>
      </c>
      <c r="S108" s="56">
        <f t="shared" si="15"/>
        <v>83</v>
      </c>
    </row>
    <row r="109" spans="1:19" s="11" customFormat="1" ht="20.100000000000001" customHeight="1">
      <c r="A109" s="62">
        <v>101</v>
      </c>
      <c r="B109" s="84" t="s">
        <v>247</v>
      </c>
      <c r="C109" s="90" t="s">
        <v>79</v>
      </c>
      <c r="D109" s="72" t="s">
        <v>13</v>
      </c>
      <c r="E109" s="66" t="s">
        <v>251</v>
      </c>
      <c r="F109" s="30"/>
      <c r="G109" s="29">
        <v>81</v>
      </c>
      <c r="H109" s="32" t="s">
        <v>149</v>
      </c>
      <c r="I109" s="29">
        <v>86</v>
      </c>
      <c r="J109" s="32" t="s">
        <v>149</v>
      </c>
      <c r="K109" s="33" t="s">
        <v>178</v>
      </c>
      <c r="L109" s="32" t="s">
        <v>149</v>
      </c>
      <c r="M109" s="34" t="s">
        <v>151</v>
      </c>
      <c r="N109" s="42" t="s">
        <v>153</v>
      </c>
      <c r="O109" s="34" t="s">
        <v>151</v>
      </c>
      <c r="P109" s="28" t="str">
        <f t="shared" si="12"/>
        <v>Giỏi</v>
      </c>
      <c r="Q109" s="28" t="str">
        <f t="shared" si="13"/>
        <v>Đạt</v>
      </c>
      <c r="R109" s="50" t="str">
        <f t="shared" si="14"/>
        <v>Đạt</v>
      </c>
      <c r="S109" s="56">
        <f t="shared" si="15"/>
        <v>83</v>
      </c>
    </row>
    <row r="110" spans="1:19" s="35" customFormat="1" ht="20.100000000000001" customHeight="1">
      <c r="A110" s="64">
        <v>102</v>
      </c>
      <c r="B110" s="88" t="s">
        <v>296</v>
      </c>
      <c r="C110" s="89" t="s">
        <v>114</v>
      </c>
      <c r="D110" s="73" t="s">
        <v>13</v>
      </c>
      <c r="E110" s="69" t="s">
        <v>277</v>
      </c>
      <c r="F110" s="46" t="s">
        <v>278</v>
      </c>
      <c r="G110" s="49">
        <v>81</v>
      </c>
      <c r="H110" s="47" t="s">
        <v>149</v>
      </c>
      <c r="I110" s="47">
        <v>85</v>
      </c>
      <c r="J110" s="47" t="s">
        <v>149</v>
      </c>
      <c r="K110" s="47">
        <v>83</v>
      </c>
      <c r="L110" s="47" t="s">
        <v>149</v>
      </c>
      <c r="M110" s="47" t="s">
        <v>151</v>
      </c>
      <c r="N110" s="47" t="s">
        <v>151</v>
      </c>
      <c r="O110" s="47" t="s">
        <v>151</v>
      </c>
      <c r="P110" s="28" t="str">
        <f t="shared" si="12"/>
        <v>Giỏi</v>
      </c>
      <c r="Q110" s="28" t="str">
        <f t="shared" si="13"/>
        <v>Đạt</v>
      </c>
      <c r="R110" s="50" t="str">
        <f t="shared" si="14"/>
        <v>Đạt</v>
      </c>
      <c r="S110" s="56">
        <f t="shared" si="15"/>
        <v>83</v>
      </c>
    </row>
    <row r="111" spans="1:19" s="36" customFormat="1" ht="20.100000000000001" customHeight="1">
      <c r="A111" s="62">
        <v>103</v>
      </c>
      <c r="B111" s="88" t="s">
        <v>297</v>
      </c>
      <c r="C111" s="89" t="s">
        <v>137</v>
      </c>
      <c r="D111" s="73" t="s">
        <v>13</v>
      </c>
      <c r="E111" s="69" t="s">
        <v>277</v>
      </c>
      <c r="F111" s="46" t="s">
        <v>278</v>
      </c>
      <c r="G111" s="49">
        <v>87</v>
      </c>
      <c r="H111" s="47" t="s">
        <v>149</v>
      </c>
      <c r="I111" s="47">
        <v>81</v>
      </c>
      <c r="J111" s="47" t="s">
        <v>149</v>
      </c>
      <c r="K111" s="47">
        <v>81</v>
      </c>
      <c r="L111" s="47" t="s">
        <v>149</v>
      </c>
      <c r="M111" s="47" t="s">
        <v>151</v>
      </c>
      <c r="N111" s="47" t="s">
        <v>151</v>
      </c>
      <c r="O111" s="47" t="s">
        <v>151</v>
      </c>
      <c r="P111" s="28" t="str">
        <f t="shared" si="12"/>
        <v>Giỏi</v>
      </c>
      <c r="Q111" s="28" t="str">
        <f t="shared" si="13"/>
        <v>Đạt</v>
      </c>
      <c r="R111" s="50" t="str">
        <f t="shared" si="14"/>
        <v>Đạt</v>
      </c>
      <c r="S111" s="56">
        <f t="shared" si="15"/>
        <v>83</v>
      </c>
    </row>
    <row r="112" spans="1:19" s="36" customFormat="1" ht="20.100000000000001" customHeight="1">
      <c r="A112" s="64">
        <v>104</v>
      </c>
      <c r="B112" s="93" t="s">
        <v>23</v>
      </c>
      <c r="C112" s="89" t="s">
        <v>116</v>
      </c>
      <c r="D112" s="73" t="s">
        <v>13</v>
      </c>
      <c r="E112" s="69" t="s">
        <v>281</v>
      </c>
      <c r="F112" s="46" t="s">
        <v>278</v>
      </c>
      <c r="G112" s="45">
        <v>84</v>
      </c>
      <c r="H112" s="47" t="s">
        <v>149</v>
      </c>
      <c r="I112" s="47">
        <v>82</v>
      </c>
      <c r="J112" s="47" t="s">
        <v>149</v>
      </c>
      <c r="K112" s="47">
        <v>82</v>
      </c>
      <c r="L112" s="47" t="s">
        <v>149</v>
      </c>
      <c r="M112" s="47" t="s">
        <v>151</v>
      </c>
      <c r="N112" s="47" t="s">
        <v>151</v>
      </c>
      <c r="O112" s="47" t="s">
        <v>151</v>
      </c>
      <c r="P112" s="28" t="str">
        <f t="shared" si="12"/>
        <v>Giỏi</v>
      </c>
      <c r="Q112" s="28" t="str">
        <f t="shared" si="13"/>
        <v>Đạt</v>
      </c>
      <c r="R112" s="50" t="str">
        <f t="shared" si="14"/>
        <v>Đạt</v>
      </c>
      <c r="S112" s="56">
        <f t="shared" si="15"/>
        <v>82.666666666666671</v>
      </c>
    </row>
    <row r="113" spans="1:19" s="43" customFormat="1" ht="20.100000000000001" customHeight="1">
      <c r="A113" s="62">
        <v>105</v>
      </c>
      <c r="B113" s="85" t="s">
        <v>30</v>
      </c>
      <c r="C113" s="83" t="s">
        <v>31</v>
      </c>
      <c r="D113" s="64" t="s">
        <v>32</v>
      </c>
      <c r="E113" s="67" t="s">
        <v>27</v>
      </c>
      <c r="F113" s="52"/>
      <c r="G113" s="53">
        <v>80</v>
      </c>
      <c r="H113" s="59" t="s">
        <v>149</v>
      </c>
      <c r="I113" s="55">
        <v>82</v>
      </c>
      <c r="J113" s="55" t="s">
        <v>149</v>
      </c>
      <c r="K113" s="55">
        <v>85</v>
      </c>
      <c r="L113" s="55" t="s">
        <v>149</v>
      </c>
      <c r="M113" s="10" t="s">
        <v>151</v>
      </c>
      <c r="N113" s="10" t="s">
        <v>151</v>
      </c>
      <c r="O113" s="10" t="s">
        <v>151</v>
      </c>
      <c r="P113" s="28" t="str">
        <f t="shared" si="12"/>
        <v>Giỏi</v>
      </c>
      <c r="Q113" s="28" t="str">
        <f t="shared" si="13"/>
        <v>Đạt</v>
      </c>
      <c r="R113" s="50" t="str">
        <f t="shared" si="14"/>
        <v>Đạt</v>
      </c>
      <c r="S113" s="56">
        <f t="shared" si="15"/>
        <v>82.333333333333329</v>
      </c>
    </row>
    <row r="114" spans="1:19" s="36" customFormat="1" ht="20.100000000000001" customHeight="1">
      <c r="A114" s="64">
        <v>106</v>
      </c>
      <c r="B114" s="85" t="s">
        <v>73</v>
      </c>
      <c r="C114" s="83" t="s">
        <v>74</v>
      </c>
      <c r="D114" s="64" t="s">
        <v>13</v>
      </c>
      <c r="E114" s="67" t="s">
        <v>71</v>
      </c>
      <c r="F114" s="13"/>
      <c r="G114" s="12">
        <v>83</v>
      </c>
      <c r="H114" s="10" t="s">
        <v>149</v>
      </c>
      <c r="I114" s="10">
        <v>83</v>
      </c>
      <c r="J114" s="10" t="s">
        <v>149</v>
      </c>
      <c r="K114" s="10">
        <v>81</v>
      </c>
      <c r="L114" s="10" t="s">
        <v>149</v>
      </c>
      <c r="M114" s="10" t="s">
        <v>151</v>
      </c>
      <c r="N114" s="10" t="s">
        <v>151</v>
      </c>
      <c r="O114" s="10" t="s">
        <v>151</v>
      </c>
      <c r="P114" s="28" t="str">
        <f t="shared" si="12"/>
        <v>Giỏi</v>
      </c>
      <c r="Q114" s="28" t="str">
        <f t="shared" si="13"/>
        <v>Đạt</v>
      </c>
      <c r="R114" s="50" t="str">
        <f t="shared" si="14"/>
        <v>Đạt</v>
      </c>
      <c r="S114" s="56">
        <f t="shared" si="15"/>
        <v>82.333333333333329</v>
      </c>
    </row>
    <row r="115" spans="1:19" s="36" customFormat="1" ht="20.100000000000001" customHeight="1">
      <c r="A115" s="62">
        <v>107</v>
      </c>
      <c r="B115" s="82" t="s">
        <v>145</v>
      </c>
      <c r="C115" s="83" t="s">
        <v>146</v>
      </c>
      <c r="D115" s="64" t="s">
        <v>32</v>
      </c>
      <c r="E115" s="67" t="s">
        <v>142</v>
      </c>
      <c r="F115" s="13"/>
      <c r="G115" s="12">
        <v>84</v>
      </c>
      <c r="H115" s="59" t="s">
        <v>149</v>
      </c>
      <c r="I115" s="10">
        <v>81</v>
      </c>
      <c r="J115" s="10" t="s">
        <v>149</v>
      </c>
      <c r="K115" s="10">
        <v>82</v>
      </c>
      <c r="L115" s="10" t="s">
        <v>149</v>
      </c>
      <c r="M115" s="10" t="s">
        <v>151</v>
      </c>
      <c r="N115" s="10" t="s">
        <v>151</v>
      </c>
      <c r="O115" s="10" t="s">
        <v>151</v>
      </c>
      <c r="P115" s="28" t="str">
        <f t="shared" si="12"/>
        <v>Giỏi</v>
      </c>
      <c r="Q115" s="28" t="str">
        <f t="shared" si="13"/>
        <v>Đạt</v>
      </c>
      <c r="R115" s="50" t="str">
        <f t="shared" si="14"/>
        <v>Đạt</v>
      </c>
      <c r="S115" s="56">
        <f t="shared" si="15"/>
        <v>82.333333333333329</v>
      </c>
    </row>
    <row r="116" spans="1:19" s="36" customFormat="1" ht="20.100000000000001" customHeight="1">
      <c r="A116" s="64">
        <v>108</v>
      </c>
      <c r="B116" s="78" t="s">
        <v>126</v>
      </c>
      <c r="C116" s="79" t="s">
        <v>127</v>
      </c>
      <c r="D116" s="75" t="s">
        <v>13</v>
      </c>
      <c r="E116" s="68" t="s">
        <v>123</v>
      </c>
      <c r="F116" s="18"/>
      <c r="G116" s="19">
        <v>82</v>
      </c>
      <c r="H116" s="10" t="s">
        <v>149</v>
      </c>
      <c r="I116" s="10">
        <v>84</v>
      </c>
      <c r="J116" s="10" t="s">
        <v>149</v>
      </c>
      <c r="K116" s="10">
        <v>80</v>
      </c>
      <c r="L116" s="59" t="s">
        <v>149</v>
      </c>
      <c r="M116" s="10" t="s">
        <v>151</v>
      </c>
      <c r="N116" s="10" t="s">
        <v>151</v>
      </c>
      <c r="O116" s="10" t="s">
        <v>151</v>
      </c>
      <c r="P116" s="28" t="str">
        <f t="shared" si="12"/>
        <v>Giỏi</v>
      </c>
      <c r="Q116" s="28" t="str">
        <f t="shared" si="13"/>
        <v>Đạt</v>
      </c>
      <c r="R116" s="50" t="str">
        <f t="shared" si="14"/>
        <v>Đạt</v>
      </c>
      <c r="S116" s="56">
        <f t="shared" si="15"/>
        <v>82</v>
      </c>
    </row>
    <row r="117" spans="1:19" s="36" customFormat="1" ht="20.100000000000001" customHeight="1">
      <c r="A117" s="62">
        <v>109</v>
      </c>
      <c r="B117" s="84" t="s">
        <v>247</v>
      </c>
      <c r="C117" s="81" t="s">
        <v>248</v>
      </c>
      <c r="D117" s="72" t="s">
        <v>216</v>
      </c>
      <c r="E117" s="66" t="s">
        <v>244</v>
      </c>
      <c r="F117" s="30"/>
      <c r="G117" s="29">
        <v>76</v>
      </c>
      <c r="H117" s="29" t="s">
        <v>150</v>
      </c>
      <c r="I117" s="29">
        <v>85</v>
      </c>
      <c r="J117" s="32" t="s">
        <v>149</v>
      </c>
      <c r="K117" s="33" t="s">
        <v>186</v>
      </c>
      <c r="L117" s="32" t="s">
        <v>149</v>
      </c>
      <c r="M117" s="34" t="s">
        <v>151</v>
      </c>
      <c r="N117" s="34" t="s">
        <v>151</v>
      </c>
      <c r="O117" s="34" t="s">
        <v>151</v>
      </c>
      <c r="P117" s="28" t="str">
        <f t="shared" si="12"/>
        <v>Giỏi</v>
      </c>
      <c r="Q117" s="28" t="str">
        <f t="shared" si="13"/>
        <v>Đạt</v>
      </c>
      <c r="R117" s="50" t="str">
        <f t="shared" si="14"/>
        <v>Đạt</v>
      </c>
      <c r="S117" s="56">
        <f t="shared" si="15"/>
        <v>82</v>
      </c>
    </row>
    <row r="118" spans="1:19" s="35" customFormat="1" ht="20.100000000000001" customHeight="1">
      <c r="A118" s="64">
        <v>110</v>
      </c>
      <c r="B118" s="85" t="s">
        <v>56</v>
      </c>
      <c r="C118" s="83" t="s">
        <v>57</v>
      </c>
      <c r="D118" s="64" t="s">
        <v>13</v>
      </c>
      <c r="E118" s="68" t="s">
        <v>47</v>
      </c>
      <c r="F118" s="18"/>
      <c r="G118" s="19">
        <v>82</v>
      </c>
      <c r="H118" s="10" t="s">
        <v>149</v>
      </c>
      <c r="I118" s="10">
        <v>81</v>
      </c>
      <c r="J118" s="10" t="s">
        <v>149</v>
      </c>
      <c r="K118" s="10">
        <v>82</v>
      </c>
      <c r="L118" s="10" t="s">
        <v>149</v>
      </c>
      <c r="M118" s="10" t="s">
        <v>151</v>
      </c>
      <c r="N118" s="10" t="s">
        <v>151</v>
      </c>
      <c r="O118" s="10" t="s">
        <v>151</v>
      </c>
      <c r="P118" s="28" t="str">
        <f t="shared" si="12"/>
        <v>Giỏi</v>
      </c>
      <c r="Q118" s="28" t="str">
        <f t="shared" si="13"/>
        <v>Đạt</v>
      </c>
      <c r="R118" s="50" t="str">
        <f t="shared" si="14"/>
        <v>Đạt</v>
      </c>
      <c r="S118" s="56">
        <f t="shared" si="15"/>
        <v>81.666666666666671</v>
      </c>
    </row>
    <row r="119" spans="1:19" s="36" customFormat="1" ht="20.100000000000001" customHeight="1">
      <c r="A119" s="62">
        <v>111</v>
      </c>
      <c r="B119" s="78" t="s">
        <v>49</v>
      </c>
      <c r="C119" s="79" t="s">
        <v>68</v>
      </c>
      <c r="D119" s="75" t="s">
        <v>13</v>
      </c>
      <c r="E119" s="68" t="s">
        <v>123</v>
      </c>
      <c r="F119" s="18"/>
      <c r="G119" s="19">
        <v>80</v>
      </c>
      <c r="H119" s="10" t="s">
        <v>149</v>
      </c>
      <c r="I119" s="10">
        <v>81</v>
      </c>
      <c r="J119" s="10" t="s">
        <v>149</v>
      </c>
      <c r="K119" s="10">
        <v>84</v>
      </c>
      <c r="L119" s="10" t="s">
        <v>149</v>
      </c>
      <c r="M119" s="10" t="s">
        <v>151</v>
      </c>
      <c r="N119" s="10" t="s">
        <v>151</v>
      </c>
      <c r="O119" s="10" t="s">
        <v>151</v>
      </c>
      <c r="P119" s="28" t="str">
        <f t="shared" si="12"/>
        <v>Giỏi</v>
      </c>
      <c r="Q119" s="28" t="str">
        <f t="shared" si="13"/>
        <v>Đạt</v>
      </c>
      <c r="R119" s="50" t="str">
        <f t="shared" si="14"/>
        <v>Đạt</v>
      </c>
      <c r="S119" s="56">
        <f t="shared" si="15"/>
        <v>81.666666666666671</v>
      </c>
    </row>
    <row r="120" spans="1:19" s="36" customFormat="1" ht="20.100000000000001" customHeight="1">
      <c r="A120" s="64">
        <v>112</v>
      </c>
      <c r="B120" s="82" t="s">
        <v>141</v>
      </c>
      <c r="C120" s="83" t="s">
        <v>77</v>
      </c>
      <c r="D120" s="64" t="s">
        <v>13</v>
      </c>
      <c r="E120" s="67" t="s">
        <v>142</v>
      </c>
      <c r="F120" s="13"/>
      <c r="G120" s="12">
        <v>80</v>
      </c>
      <c r="H120" s="10" t="s">
        <v>149</v>
      </c>
      <c r="I120" s="10">
        <v>85</v>
      </c>
      <c r="J120" s="10" t="s">
        <v>149</v>
      </c>
      <c r="K120" s="10">
        <v>80</v>
      </c>
      <c r="L120" s="10" t="s">
        <v>149</v>
      </c>
      <c r="M120" s="10" t="s">
        <v>151</v>
      </c>
      <c r="N120" s="10" t="s">
        <v>151</v>
      </c>
      <c r="O120" s="10" t="s">
        <v>151</v>
      </c>
      <c r="P120" s="28" t="str">
        <f t="shared" si="12"/>
        <v>Giỏi</v>
      </c>
      <c r="Q120" s="28" t="str">
        <f t="shared" si="13"/>
        <v>Đạt</v>
      </c>
      <c r="R120" s="50" t="str">
        <f t="shared" si="14"/>
        <v>Đạt</v>
      </c>
      <c r="S120" s="56">
        <f t="shared" si="15"/>
        <v>81.666666666666671</v>
      </c>
    </row>
    <row r="121" spans="1:19" s="43" customFormat="1" ht="20.100000000000001" customHeight="1">
      <c r="A121" s="62">
        <v>113</v>
      </c>
      <c r="B121" s="84" t="s">
        <v>73</v>
      </c>
      <c r="C121" s="81" t="s">
        <v>171</v>
      </c>
      <c r="D121" s="72" t="s">
        <v>13</v>
      </c>
      <c r="E121" s="66" t="s">
        <v>168</v>
      </c>
      <c r="F121" s="37"/>
      <c r="G121" s="38">
        <v>84</v>
      </c>
      <c r="H121" s="32" t="s">
        <v>149</v>
      </c>
      <c r="I121" s="38">
        <v>74</v>
      </c>
      <c r="J121" s="39" t="s">
        <v>150</v>
      </c>
      <c r="K121" s="40">
        <v>87</v>
      </c>
      <c r="L121" s="32" t="s">
        <v>149</v>
      </c>
      <c r="M121" s="34" t="s">
        <v>151</v>
      </c>
      <c r="N121" s="34" t="s">
        <v>151</v>
      </c>
      <c r="O121" s="42" t="s">
        <v>153</v>
      </c>
      <c r="P121" s="28" t="str">
        <f t="shared" si="12"/>
        <v>Giỏi</v>
      </c>
      <c r="Q121" s="28" t="str">
        <f t="shared" si="13"/>
        <v>Đạt</v>
      </c>
      <c r="R121" s="50" t="str">
        <f t="shared" si="14"/>
        <v>Đạt</v>
      </c>
      <c r="S121" s="56">
        <f t="shared" si="15"/>
        <v>81.666666666666671</v>
      </c>
    </row>
    <row r="122" spans="1:19" s="36" customFormat="1" ht="20.100000000000001" customHeight="1">
      <c r="A122" s="64">
        <v>114</v>
      </c>
      <c r="B122" s="80" t="s">
        <v>200</v>
      </c>
      <c r="C122" s="81" t="s">
        <v>201</v>
      </c>
      <c r="D122" s="72" t="s">
        <v>13</v>
      </c>
      <c r="E122" s="66" t="s">
        <v>185</v>
      </c>
      <c r="F122" s="30"/>
      <c r="G122" s="29">
        <v>80</v>
      </c>
      <c r="H122" s="32" t="s">
        <v>149</v>
      </c>
      <c r="I122" s="29">
        <v>81</v>
      </c>
      <c r="J122" s="32" t="s">
        <v>149</v>
      </c>
      <c r="K122" s="33" t="s">
        <v>156</v>
      </c>
      <c r="L122" s="32" t="s">
        <v>149</v>
      </c>
      <c r="M122" s="34" t="s">
        <v>151</v>
      </c>
      <c r="N122" s="34" t="s">
        <v>151</v>
      </c>
      <c r="O122" s="34" t="s">
        <v>151</v>
      </c>
      <c r="P122" s="28" t="str">
        <f t="shared" si="12"/>
        <v>Giỏi</v>
      </c>
      <c r="Q122" s="28" t="str">
        <f t="shared" si="13"/>
        <v>Đạt</v>
      </c>
      <c r="R122" s="50" t="str">
        <f t="shared" si="14"/>
        <v>Đạt</v>
      </c>
      <c r="S122" s="56">
        <f t="shared" si="15"/>
        <v>81.666666666666671</v>
      </c>
    </row>
    <row r="123" spans="1:19" s="43" customFormat="1" ht="20.100000000000001" customHeight="1">
      <c r="A123" s="62">
        <v>115</v>
      </c>
      <c r="B123" s="80" t="s">
        <v>211</v>
      </c>
      <c r="C123" s="81" t="s">
        <v>212</v>
      </c>
      <c r="D123" s="72" t="s">
        <v>13</v>
      </c>
      <c r="E123" s="66" t="s">
        <v>185</v>
      </c>
      <c r="F123" s="30"/>
      <c r="G123" s="29">
        <v>80</v>
      </c>
      <c r="H123" s="32" t="s">
        <v>149</v>
      </c>
      <c r="I123" s="29">
        <v>80</v>
      </c>
      <c r="J123" s="32" t="s">
        <v>149</v>
      </c>
      <c r="K123" s="33" t="s">
        <v>186</v>
      </c>
      <c r="L123" s="32" t="s">
        <v>149</v>
      </c>
      <c r="M123" s="34" t="s">
        <v>151</v>
      </c>
      <c r="N123" s="34" t="s">
        <v>151</v>
      </c>
      <c r="O123" s="34" t="s">
        <v>151</v>
      </c>
      <c r="P123" s="28" t="str">
        <f t="shared" si="12"/>
        <v>Giỏi</v>
      </c>
      <c r="Q123" s="28" t="str">
        <f t="shared" si="13"/>
        <v>Đạt</v>
      </c>
      <c r="R123" s="50" t="str">
        <f t="shared" si="14"/>
        <v>Đạt</v>
      </c>
      <c r="S123" s="56">
        <f t="shared" si="15"/>
        <v>81.666666666666671</v>
      </c>
    </row>
    <row r="124" spans="1:19" s="36" customFormat="1" ht="20.100000000000001" customHeight="1">
      <c r="A124" s="64">
        <v>116</v>
      </c>
      <c r="B124" s="84" t="s">
        <v>252</v>
      </c>
      <c r="C124" s="90" t="s">
        <v>253</v>
      </c>
      <c r="D124" s="72" t="s">
        <v>32</v>
      </c>
      <c r="E124" s="66" t="s">
        <v>251</v>
      </c>
      <c r="F124" s="30"/>
      <c r="G124" s="29">
        <v>85</v>
      </c>
      <c r="H124" s="39" t="s">
        <v>149</v>
      </c>
      <c r="I124" s="32">
        <v>80</v>
      </c>
      <c r="J124" s="39" t="s">
        <v>149</v>
      </c>
      <c r="K124" s="33" t="s">
        <v>176</v>
      </c>
      <c r="L124" s="39" t="s">
        <v>149</v>
      </c>
      <c r="M124" s="34" t="s">
        <v>151</v>
      </c>
      <c r="N124" s="34" t="s">
        <v>151</v>
      </c>
      <c r="O124" s="34" t="s">
        <v>151</v>
      </c>
      <c r="P124" s="28" t="str">
        <f t="shared" si="12"/>
        <v>Giỏi</v>
      </c>
      <c r="Q124" s="28" t="str">
        <f t="shared" si="13"/>
        <v>Đạt</v>
      </c>
      <c r="R124" s="50" t="str">
        <f t="shared" si="14"/>
        <v>Đạt</v>
      </c>
      <c r="S124" s="56">
        <f t="shared" si="15"/>
        <v>81.666666666666671</v>
      </c>
    </row>
    <row r="125" spans="1:19" s="36" customFormat="1" ht="20.100000000000001" customHeight="1">
      <c r="A125" s="62">
        <v>117</v>
      </c>
      <c r="B125" s="82" t="s">
        <v>101</v>
      </c>
      <c r="C125" s="83" t="s">
        <v>52</v>
      </c>
      <c r="D125" s="64" t="s">
        <v>13</v>
      </c>
      <c r="E125" s="67" t="s">
        <v>88</v>
      </c>
      <c r="F125" s="13"/>
      <c r="G125" s="12">
        <v>82</v>
      </c>
      <c r="H125" s="10" t="s">
        <v>149</v>
      </c>
      <c r="I125" s="10">
        <v>80</v>
      </c>
      <c r="J125" s="10" t="s">
        <v>149</v>
      </c>
      <c r="K125" s="10">
        <v>82</v>
      </c>
      <c r="L125" s="10" t="s">
        <v>149</v>
      </c>
      <c r="M125" s="10" t="s">
        <v>153</v>
      </c>
      <c r="N125" s="10" t="s">
        <v>151</v>
      </c>
      <c r="O125" s="10" t="s">
        <v>151</v>
      </c>
      <c r="P125" s="28" t="str">
        <f t="shared" si="12"/>
        <v>Giỏi</v>
      </c>
      <c r="Q125" s="28" t="str">
        <f t="shared" si="13"/>
        <v>Đạt</v>
      </c>
      <c r="R125" s="50" t="str">
        <f t="shared" si="14"/>
        <v>Đạt</v>
      </c>
      <c r="S125" s="56">
        <f t="shared" si="15"/>
        <v>81.333333333333329</v>
      </c>
    </row>
    <row r="126" spans="1:19" s="35" customFormat="1" ht="20.100000000000001" customHeight="1">
      <c r="A126" s="64">
        <v>118</v>
      </c>
      <c r="B126" s="78" t="s">
        <v>130</v>
      </c>
      <c r="C126" s="79" t="s">
        <v>140</v>
      </c>
      <c r="D126" s="75" t="s">
        <v>13</v>
      </c>
      <c r="E126" s="68" t="s">
        <v>123</v>
      </c>
      <c r="F126" s="18"/>
      <c r="G126" s="19">
        <v>80</v>
      </c>
      <c r="H126" s="10" t="s">
        <v>149</v>
      </c>
      <c r="I126" s="10">
        <v>81</v>
      </c>
      <c r="J126" s="10" t="s">
        <v>149</v>
      </c>
      <c r="K126" s="10">
        <v>83</v>
      </c>
      <c r="L126" s="59" t="s">
        <v>149</v>
      </c>
      <c r="M126" s="10" t="s">
        <v>151</v>
      </c>
      <c r="N126" s="10" t="s">
        <v>151</v>
      </c>
      <c r="O126" s="10" t="s">
        <v>151</v>
      </c>
      <c r="P126" s="28" t="str">
        <f t="shared" si="12"/>
        <v>Giỏi</v>
      </c>
      <c r="Q126" s="28" t="str">
        <f t="shared" si="13"/>
        <v>Đạt</v>
      </c>
      <c r="R126" s="50" t="str">
        <f t="shared" si="14"/>
        <v>Đạt</v>
      </c>
      <c r="S126" s="56">
        <f t="shared" si="15"/>
        <v>81.333333333333329</v>
      </c>
    </row>
    <row r="127" spans="1:19" s="36" customFormat="1" ht="20.100000000000001" customHeight="1">
      <c r="A127" s="62">
        <v>119</v>
      </c>
      <c r="B127" s="84" t="s">
        <v>130</v>
      </c>
      <c r="C127" s="81" t="s">
        <v>36</v>
      </c>
      <c r="D127" s="72" t="s">
        <v>13</v>
      </c>
      <c r="E127" s="66" t="s">
        <v>168</v>
      </c>
      <c r="F127" s="30"/>
      <c r="G127" s="29">
        <v>79</v>
      </c>
      <c r="H127" s="39" t="s">
        <v>150</v>
      </c>
      <c r="I127" s="29">
        <v>80</v>
      </c>
      <c r="J127" s="32" t="s">
        <v>149</v>
      </c>
      <c r="K127" s="33" t="s">
        <v>169</v>
      </c>
      <c r="L127" s="32" t="s">
        <v>149</v>
      </c>
      <c r="M127" s="34" t="s">
        <v>151</v>
      </c>
      <c r="N127" s="34" t="s">
        <v>151</v>
      </c>
      <c r="O127" s="34" t="s">
        <v>151</v>
      </c>
      <c r="P127" s="28" t="str">
        <f t="shared" si="12"/>
        <v>Giỏi</v>
      </c>
      <c r="Q127" s="28" t="str">
        <f t="shared" si="13"/>
        <v>Đạt</v>
      </c>
      <c r="R127" s="50" t="str">
        <f t="shared" si="14"/>
        <v>Đạt</v>
      </c>
      <c r="S127" s="56">
        <f t="shared" si="15"/>
        <v>81.333333333333329</v>
      </c>
    </row>
    <row r="128" spans="1:19" s="36" customFormat="1" ht="20.100000000000001" customHeight="1">
      <c r="A128" s="64">
        <v>120</v>
      </c>
      <c r="B128" s="84" t="s">
        <v>130</v>
      </c>
      <c r="C128" s="90" t="s">
        <v>237</v>
      </c>
      <c r="D128" s="72" t="s">
        <v>13</v>
      </c>
      <c r="E128" s="66" t="s">
        <v>230</v>
      </c>
      <c r="F128" s="30"/>
      <c r="G128" s="29">
        <v>85</v>
      </c>
      <c r="H128" s="32" t="s">
        <v>149</v>
      </c>
      <c r="I128" s="29">
        <v>71</v>
      </c>
      <c r="J128" s="32" t="s">
        <v>150</v>
      </c>
      <c r="K128" s="33" t="s">
        <v>198</v>
      </c>
      <c r="L128" s="32" t="s">
        <v>149</v>
      </c>
      <c r="M128" s="34" t="s">
        <v>151</v>
      </c>
      <c r="N128" s="34" t="s">
        <v>151</v>
      </c>
      <c r="O128" s="34" t="s">
        <v>151</v>
      </c>
      <c r="P128" s="28" t="str">
        <f t="shared" si="12"/>
        <v>Giỏi</v>
      </c>
      <c r="Q128" s="28" t="str">
        <f t="shared" si="13"/>
        <v>Đạt</v>
      </c>
      <c r="R128" s="50" t="str">
        <f t="shared" si="14"/>
        <v>Đạt</v>
      </c>
      <c r="S128" s="56">
        <f t="shared" si="15"/>
        <v>81.333333333333329</v>
      </c>
    </row>
    <row r="129" spans="1:19" s="43" customFormat="1" ht="20.100000000000001" customHeight="1">
      <c r="A129" s="62">
        <v>121</v>
      </c>
      <c r="B129" s="84" t="s">
        <v>130</v>
      </c>
      <c r="C129" s="90" t="s">
        <v>77</v>
      </c>
      <c r="D129" s="72" t="s">
        <v>13</v>
      </c>
      <c r="E129" s="66" t="s">
        <v>230</v>
      </c>
      <c r="F129" s="37"/>
      <c r="G129" s="38">
        <v>81</v>
      </c>
      <c r="H129" s="32" t="s">
        <v>149</v>
      </c>
      <c r="I129" s="38">
        <v>81</v>
      </c>
      <c r="J129" s="32" t="s">
        <v>149</v>
      </c>
      <c r="K129" s="41" t="s">
        <v>178</v>
      </c>
      <c r="L129" s="32" t="s">
        <v>149</v>
      </c>
      <c r="M129" s="34" t="s">
        <v>151</v>
      </c>
      <c r="N129" s="34" t="s">
        <v>151</v>
      </c>
      <c r="O129" s="34" t="s">
        <v>151</v>
      </c>
      <c r="P129" s="28" t="str">
        <f t="shared" si="12"/>
        <v>Giỏi</v>
      </c>
      <c r="Q129" s="28" t="str">
        <f t="shared" si="13"/>
        <v>Đạt</v>
      </c>
      <c r="R129" s="50" t="str">
        <f t="shared" si="14"/>
        <v>Đạt</v>
      </c>
      <c r="S129" s="56">
        <f t="shared" si="15"/>
        <v>81.333333333333329</v>
      </c>
    </row>
    <row r="130" spans="1:19" s="36" customFormat="1" ht="20.100000000000001" customHeight="1">
      <c r="A130" s="64">
        <v>122</v>
      </c>
      <c r="B130" s="84" t="s">
        <v>242</v>
      </c>
      <c r="C130" s="90" t="s">
        <v>243</v>
      </c>
      <c r="D130" s="72" t="s">
        <v>13</v>
      </c>
      <c r="E130" s="66" t="s">
        <v>230</v>
      </c>
      <c r="F130" s="30"/>
      <c r="G130" s="29">
        <v>83</v>
      </c>
      <c r="H130" s="39" t="s">
        <v>149</v>
      </c>
      <c r="I130" s="29">
        <v>80</v>
      </c>
      <c r="J130" s="32" t="s">
        <v>149</v>
      </c>
      <c r="K130" s="33" t="s">
        <v>195</v>
      </c>
      <c r="L130" s="32" t="s">
        <v>149</v>
      </c>
      <c r="M130" s="34" t="s">
        <v>151</v>
      </c>
      <c r="N130" s="34" t="s">
        <v>151</v>
      </c>
      <c r="O130" s="34" t="s">
        <v>151</v>
      </c>
      <c r="P130" s="28" t="str">
        <f t="shared" si="12"/>
        <v>Giỏi</v>
      </c>
      <c r="Q130" s="28" t="str">
        <f t="shared" si="13"/>
        <v>Đạt</v>
      </c>
      <c r="R130" s="50" t="str">
        <f t="shared" si="14"/>
        <v>Đạt</v>
      </c>
      <c r="S130" s="56">
        <f t="shared" si="15"/>
        <v>81.333333333333329</v>
      </c>
    </row>
    <row r="131" spans="1:19" s="36" customFormat="1" ht="20.100000000000001" customHeight="1">
      <c r="A131" s="62">
        <v>123</v>
      </c>
      <c r="B131" s="84" t="s">
        <v>256</v>
      </c>
      <c r="C131" s="81" t="s">
        <v>194</v>
      </c>
      <c r="D131" s="72" t="s">
        <v>236</v>
      </c>
      <c r="E131" s="66" t="s">
        <v>244</v>
      </c>
      <c r="F131" s="30"/>
      <c r="G131" s="29">
        <v>83</v>
      </c>
      <c r="H131" s="32" t="s">
        <v>149</v>
      </c>
      <c r="I131" s="29">
        <v>80</v>
      </c>
      <c r="J131" s="32" t="s">
        <v>149</v>
      </c>
      <c r="K131" s="33" t="s">
        <v>195</v>
      </c>
      <c r="L131" s="32" t="s">
        <v>149</v>
      </c>
      <c r="M131" s="34" t="s">
        <v>151</v>
      </c>
      <c r="N131" s="34" t="s">
        <v>151</v>
      </c>
      <c r="O131" s="34" t="s">
        <v>151</v>
      </c>
      <c r="P131" s="28" t="str">
        <f t="shared" si="12"/>
        <v>Giỏi</v>
      </c>
      <c r="Q131" s="28" t="str">
        <f t="shared" si="13"/>
        <v>Đạt</v>
      </c>
      <c r="R131" s="50" t="str">
        <f t="shared" si="14"/>
        <v>Đạt</v>
      </c>
      <c r="S131" s="56">
        <f t="shared" si="15"/>
        <v>81.333333333333329</v>
      </c>
    </row>
    <row r="132" spans="1:19" s="36" customFormat="1" ht="20.100000000000001" customHeight="1">
      <c r="A132" s="64">
        <v>124</v>
      </c>
      <c r="B132" s="84" t="s">
        <v>258</v>
      </c>
      <c r="C132" s="90" t="s">
        <v>259</v>
      </c>
      <c r="D132" s="72" t="s">
        <v>13</v>
      </c>
      <c r="E132" s="66" t="s">
        <v>251</v>
      </c>
      <c r="F132" s="30"/>
      <c r="G132" s="29">
        <v>80</v>
      </c>
      <c r="H132" s="32" t="s">
        <v>149</v>
      </c>
      <c r="I132" s="29">
        <v>81</v>
      </c>
      <c r="J132" s="32" t="s">
        <v>149</v>
      </c>
      <c r="K132" s="33" t="s">
        <v>192</v>
      </c>
      <c r="L132" s="32" t="s">
        <v>149</v>
      </c>
      <c r="M132" s="34" t="s">
        <v>151</v>
      </c>
      <c r="N132" s="42" t="s">
        <v>153</v>
      </c>
      <c r="O132" s="34" t="s">
        <v>151</v>
      </c>
      <c r="P132" s="28" t="str">
        <f t="shared" si="12"/>
        <v>Giỏi</v>
      </c>
      <c r="Q132" s="28" t="str">
        <f t="shared" si="13"/>
        <v>Đạt</v>
      </c>
      <c r="R132" s="50" t="str">
        <f t="shared" si="14"/>
        <v>Đạt</v>
      </c>
      <c r="S132" s="56">
        <f t="shared" si="15"/>
        <v>81.333333333333329</v>
      </c>
    </row>
    <row r="133" spans="1:19" s="36" customFormat="1" ht="20.100000000000001" customHeight="1">
      <c r="A133" s="62">
        <v>125</v>
      </c>
      <c r="B133" s="93" t="s">
        <v>290</v>
      </c>
      <c r="C133" s="89" t="s">
        <v>291</v>
      </c>
      <c r="D133" s="73" t="s">
        <v>32</v>
      </c>
      <c r="E133" s="69" t="s">
        <v>288</v>
      </c>
      <c r="F133" s="46" t="s">
        <v>278</v>
      </c>
      <c r="G133" s="45">
        <v>82</v>
      </c>
      <c r="H133" s="47" t="s">
        <v>149</v>
      </c>
      <c r="I133" s="47">
        <v>80</v>
      </c>
      <c r="J133" s="47" t="s">
        <v>149</v>
      </c>
      <c r="K133" s="47">
        <v>82</v>
      </c>
      <c r="L133" s="47" t="s">
        <v>149</v>
      </c>
      <c r="M133" s="47" t="s">
        <v>151</v>
      </c>
      <c r="N133" s="47" t="s">
        <v>151</v>
      </c>
      <c r="O133" s="47" t="s">
        <v>151</v>
      </c>
      <c r="P133" s="28" t="str">
        <f t="shared" si="12"/>
        <v>Giỏi</v>
      </c>
      <c r="Q133" s="28" t="str">
        <f t="shared" si="13"/>
        <v>Đạt</v>
      </c>
      <c r="R133" s="50" t="str">
        <f t="shared" si="14"/>
        <v>Đạt</v>
      </c>
      <c r="S133" s="56">
        <f t="shared" si="15"/>
        <v>81.333333333333329</v>
      </c>
    </row>
    <row r="134" spans="1:19" s="35" customFormat="1" ht="20.100000000000001" customHeight="1">
      <c r="A134" s="64">
        <v>126</v>
      </c>
      <c r="B134" s="82" t="s">
        <v>26</v>
      </c>
      <c r="C134" s="83" t="s">
        <v>54</v>
      </c>
      <c r="D134" s="64" t="s">
        <v>13</v>
      </c>
      <c r="E134" s="67" t="s">
        <v>88</v>
      </c>
      <c r="F134" s="13"/>
      <c r="G134" s="12">
        <v>82</v>
      </c>
      <c r="H134" s="10" t="s">
        <v>149</v>
      </c>
      <c r="I134" s="10">
        <v>85</v>
      </c>
      <c r="J134" s="10" t="s">
        <v>149</v>
      </c>
      <c r="K134" s="10">
        <v>76</v>
      </c>
      <c r="L134" s="60" t="s">
        <v>150</v>
      </c>
      <c r="M134" s="10" t="s">
        <v>151</v>
      </c>
      <c r="N134" s="10" t="s">
        <v>151</v>
      </c>
      <c r="O134" s="10" t="s">
        <v>151</v>
      </c>
      <c r="P134" s="28" t="str">
        <f t="shared" si="12"/>
        <v>Giỏi</v>
      </c>
      <c r="Q134" s="28" t="str">
        <f t="shared" si="13"/>
        <v>Đạt</v>
      </c>
      <c r="R134" s="50" t="str">
        <f t="shared" si="14"/>
        <v>Đạt</v>
      </c>
      <c r="S134" s="56">
        <f t="shared" si="15"/>
        <v>81</v>
      </c>
    </row>
    <row r="135" spans="1:19" s="36" customFormat="1" ht="20.100000000000001" customHeight="1">
      <c r="A135" s="62">
        <v>127</v>
      </c>
      <c r="B135" s="82" t="s">
        <v>105</v>
      </c>
      <c r="C135" s="83" t="s">
        <v>106</v>
      </c>
      <c r="D135" s="64" t="s">
        <v>13</v>
      </c>
      <c r="E135" s="67" t="s">
        <v>88</v>
      </c>
      <c r="F135" s="13"/>
      <c r="G135" s="12">
        <v>84</v>
      </c>
      <c r="H135" s="10" t="s">
        <v>149</v>
      </c>
      <c r="I135" s="10">
        <v>79</v>
      </c>
      <c r="J135" s="10" t="s">
        <v>150</v>
      </c>
      <c r="K135" s="10">
        <v>80</v>
      </c>
      <c r="L135" s="10" t="s">
        <v>149</v>
      </c>
      <c r="M135" s="10" t="s">
        <v>151</v>
      </c>
      <c r="N135" s="10" t="s">
        <v>151</v>
      </c>
      <c r="O135" s="10" t="s">
        <v>151</v>
      </c>
      <c r="P135" s="28" t="str">
        <f t="shared" si="12"/>
        <v>Giỏi</v>
      </c>
      <c r="Q135" s="28" t="str">
        <f t="shared" si="13"/>
        <v>Đạt</v>
      </c>
      <c r="R135" s="50" t="str">
        <f t="shared" si="14"/>
        <v>Đạt</v>
      </c>
      <c r="S135" s="56">
        <f t="shared" si="15"/>
        <v>81</v>
      </c>
    </row>
    <row r="136" spans="1:19" s="36" customFormat="1" ht="20.100000000000001" customHeight="1">
      <c r="A136" s="64">
        <v>128</v>
      </c>
      <c r="B136" s="84" t="s">
        <v>73</v>
      </c>
      <c r="C136" s="90" t="s">
        <v>263</v>
      </c>
      <c r="D136" s="72" t="s">
        <v>13</v>
      </c>
      <c r="E136" s="66" t="s">
        <v>251</v>
      </c>
      <c r="F136" s="30"/>
      <c r="G136" s="29">
        <v>81</v>
      </c>
      <c r="H136" s="32" t="s">
        <v>149</v>
      </c>
      <c r="I136" s="32">
        <v>83</v>
      </c>
      <c r="J136" s="32" t="s">
        <v>149</v>
      </c>
      <c r="K136" s="33" t="s">
        <v>232</v>
      </c>
      <c r="L136" s="29" t="s">
        <v>150</v>
      </c>
      <c r="M136" s="34" t="s">
        <v>151</v>
      </c>
      <c r="N136" s="34" t="s">
        <v>151</v>
      </c>
      <c r="O136" s="34" t="s">
        <v>151</v>
      </c>
      <c r="P136" s="28" t="str">
        <f t="shared" si="12"/>
        <v>Giỏi</v>
      </c>
      <c r="Q136" s="28" t="str">
        <f t="shared" si="13"/>
        <v>Đạt</v>
      </c>
      <c r="R136" s="50" t="str">
        <f t="shared" si="14"/>
        <v>Đạt</v>
      </c>
      <c r="S136" s="56">
        <f t="shared" si="15"/>
        <v>81</v>
      </c>
    </row>
    <row r="137" spans="1:19" s="43" customFormat="1" ht="20.100000000000001" customHeight="1">
      <c r="A137" s="62">
        <v>129</v>
      </c>
      <c r="B137" s="85" t="s">
        <v>63</v>
      </c>
      <c r="C137" s="83" t="s">
        <v>64</v>
      </c>
      <c r="D137" s="64" t="s">
        <v>13</v>
      </c>
      <c r="E137" s="68" t="s">
        <v>47</v>
      </c>
      <c r="F137" s="51"/>
      <c r="G137" s="54">
        <v>82</v>
      </c>
      <c r="H137" s="10" t="s">
        <v>149</v>
      </c>
      <c r="I137" s="55">
        <v>80</v>
      </c>
      <c r="J137" s="10" t="s">
        <v>149</v>
      </c>
      <c r="K137" s="55">
        <v>80</v>
      </c>
      <c r="L137" s="10" t="s">
        <v>149</v>
      </c>
      <c r="M137" s="10" t="s">
        <v>151</v>
      </c>
      <c r="N137" s="10" t="s">
        <v>153</v>
      </c>
      <c r="O137" s="10" t="s">
        <v>151</v>
      </c>
      <c r="P137" s="28" t="str">
        <f t="shared" ref="P137:P167" si="16">IF(AND(H137="Giỏi",J137="Giỏi",OR(L137="Giỏi",L137="Khá")),"Giỏi", IF(AND(H137="Giỏi",J137="Khá",L137="Giỏi"),"Giỏi", IF(AND(H137="Khá",J137="Giỏi",L137="Giỏi"),"Giỏi","Khá")))</f>
        <v>Giỏi</v>
      </c>
      <c r="Q137" s="28" t="str">
        <f t="shared" ref="Q137:Q167" si="17">IF(AND(M137="Đạt",N137="Đạt"),"Đạt",IF(AND(N137="Đạt",O137="Đạt"),"Đạt",IF(AND(M137="Đạt",O137="Đạt"),"Đạt","Chưa đạt")))</f>
        <v>Đạt</v>
      </c>
      <c r="R137" s="50" t="str">
        <f t="shared" ref="R137:R167" si="18">IF(AND(P137="Giỏi",Q137="Đạt"),"Đạt","Chưa Đạt")</f>
        <v>Đạt</v>
      </c>
      <c r="S137" s="56">
        <f t="shared" ref="S137:S167" si="19">(G137+I137+K137)/3</f>
        <v>80.666666666666671</v>
      </c>
    </row>
    <row r="138" spans="1:19" s="36" customFormat="1" ht="20.100000000000001" customHeight="1">
      <c r="A138" s="64">
        <v>130</v>
      </c>
      <c r="B138" s="82" t="s">
        <v>85</v>
      </c>
      <c r="C138" s="83" t="s">
        <v>86</v>
      </c>
      <c r="D138" s="64" t="s">
        <v>13</v>
      </c>
      <c r="E138" s="67" t="s">
        <v>80</v>
      </c>
      <c r="F138" s="13"/>
      <c r="G138" s="12">
        <v>82</v>
      </c>
      <c r="H138" s="10" t="s">
        <v>149</v>
      </c>
      <c r="I138" s="10">
        <v>80</v>
      </c>
      <c r="J138" s="10" t="s">
        <v>149</v>
      </c>
      <c r="K138" s="10">
        <v>80</v>
      </c>
      <c r="L138" s="10" t="s">
        <v>149</v>
      </c>
      <c r="M138" s="10" t="s">
        <v>151</v>
      </c>
      <c r="N138" s="10" t="s">
        <v>151</v>
      </c>
      <c r="O138" s="10" t="s">
        <v>151</v>
      </c>
      <c r="P138" s="28" t="str">
        <f t="shared" si="16"/>
        <v>Giỏi</v>
      </c>
      <c r="Q138" s="28" t="str">
        <f t="shared" si="17"/>
        <v>Đạt</v>
      </c>
      <c r="R138" s="50" t="str">
        <f t="shared" si="18"/>
        <v>Đạt</v>
      </c>
      <c r="S138" s="56">
        <f t="shared" si="19"/>
        <v>80.666666666666671</v>
      </c>
    </row>
    <row r="139" spans="1:19" s="43" customFormat="1" ht="20.100000000000001" customHeight="1">
      <c r="A139" s="62">
        <v>131</v>
      </c>
      <c r="B139" s="82" t="s">
        <v>26</v>
      </c>
      <c r="C139" s="83" t="s">
        <v>100</v>
      </c>
      <c r="D139" s="64" t="s">
        <v>13</v>
      </c>
      <c r="E139" s="67" t="s">
        <v>88</v>
      </c>
      <c r="F139" s="13"/>
      <c r="G139" s="12">
        <v>80</v>
      </c>
      <c r="H139" s="10" t="s">
        <v>149</v>
      </c>
      <c r="I139" s="10">
        <v>80</v>
      </c>
      <c r="J139" s="10" t="s">
        <v>149</v>
      </c>
      <c r="K139" s="10">
        <v>82</v>
      </c>
      <c r="L139" s="10" t="s">
        <v>149</v>
      </c>
      <c r="M139" s="10" t="s">
        <v>151</v>
      </c>
      <c r="N139" s="10" t="s">
        <v>151</v>
      </c>
      <c r="O139" s="10" t="s">
        <v>151</v>
      </c>
      <c r="P139" s="28" t="str">
        <f t="shared" si="16"/>
        <v>Giỏi</v>
      </c>
      <c r="Q139" s="28" t="str">
        <f t="shared" si="17"/>
        <v>Đạt</v>
      </c>
      <c r="R139" s="50" t="str">
        <f t="shared" si="18"/>
        <v>Đạt</v>
      </c>
      <c r="S139" s="56">
        <f t="shared" si="19"/>
        <v>80.666666666666671</v>
      </c>
    </row>
    <row r="140" spans="1:19" s="36" customFormat="1" ht="20.100000000000001" customHeight="1">
      <c r="A140" s="64">
        <v>132</v>
      </c>
      <c r="B140" s="78" t="s">
        <v>135</v>
      </c>
      <c r="C140" s="79" t="s">
        <v>136</v>
      </c>
      <c r="D140" s="75" t="s">
        <v>32</v>
      </c>
      <c r="E140" s="68" t="s">
        <v>123</v>
      </c>
      <c r="F140" s="18"/>
      <c r="G140" s="19">
        <v>80</v>
      </c>
      <c r="H140" s="10" t="s">
        <v>149</v>
      </c>
      <c r="I140" s="10">
        <v>82</v>
      </c>
      <c r="J140" s="10" t="s">
        <v>149</v>
      </c>
      <c r="K140" s="10">
        <v>80</v>
      </c>
      <c r="L140" s="10" t="s">
        <v>149</v>
      </c>
      <c r="M140" s="10" t="s">
        <v>151</v>
      </c>
      <c r="N140" s="10" t="s">
        <v>151</v>
      </c>
      <c r="O140" s="10" t="s">
        <v>151</v>
      </c>
      <c r="P140" s="28" t="str">
        <f t="shared" si="16"/>
        <v>Giỏi</v>
      </c>
      <c r="Q140" s="28" t="str">
        <f t="shared" si="17"/>
        <v>Đạt</v>
      </c>
      <c r="R140" s="50" t="str">
        <f t="shared" si="18"/>
        <v>Đạt</v>
      </c>
      <c r="S140" s="56">
        <f t="shared" si="19"/>
        <v>80.666666666666671</v>
      </c>
    </row>
    <row r="141" spans="1:19" s="36" customFormat="1" ht="20.100000000000001" customHeight="1">
      <c r="A141" s="62">
        <v>133</v>
      </c>
      <c r="B141" s="84" t="s">
        <v>174</v>
      </c>
      <c r="C141" s="81" t="s">
        <v>175</v>
      </c>
      <c r="D141" s="72" t="s">
        <v>32</v>
      </c>
      <c r="E141" s="66" t="s">
        <v>168</v>
      </c>
      <c r="F141" s="30"/>
      <c r="G141" s="29">
        <v>82</v>
      </c>
      <c r="H141" s="32" t="s">
        <v>149</v>
      </c>
      <c r="I141" s="29">
        <v>80</v>
      </c>
      <c r="J141" s="32" t="s">
        <v>149</v>
      </c>
      <c r="K141" s="33" t="s">
        <v>176</v>
      </c>
      <c r="L141" s="32" t="s">
        <v>149</v>
      </c>
      <c r="M141" s="34" t="s">
        <v>151</v>
      </c>
      <c r="N141" s="34" t="s">
        <v>151</v>
      </c>
      <c r="O141" s="34" t="s">
        <v>151</v>
      </c>
      <c r="P141" s="28" t="str">
        <f t="shared" si="16"/>
        <v>Giỏi</v>
      </c>
      <c r="Q141" s="28" t="str">
        <f t="shared" si="17"/>
        <v>Đạt</v>
      </c>
      <c r="R141" s="50" t="str">
        <f t="shared" si="18"/>
        <v>Đạt</v>
      </c>
      <c r="S141" s="56">
        <f t="shared" si="19"/>
        <v>80.666666666666671</v>
      </c>
    </row>
    <row r="142" spans="1:19" s="36" customFormat="1" ht="20.100000000000001" customHeight="1">
      <c r="A142" s="64">
        <v>134</v>
      </c>
      <c r="B142" s="80" t="s">
        <v>207</v>
      </c>
      <c r="C142" s="81" t="s">
        <v>208</v>
      </c>
      <c r="D142" s="72" t="s">
        <v>32</v>
      </c>
      <c r="E142" s="66" t="s">
        <v>179</v>
      </c>
      <c r="F142" s="30"/>
      <c r="G142" s="29">
        <v>80</v>
      </c>
      <c r="H142" s="32" t="s">
        <v>149</v>
      </c>
      <c r="I142" s="29">
        <v>81</v>
      </c>
      <c r="J142" s="32" t="s">
        <v>149</v>
      </c>
      <c r="K142" s="33" t="s">
        <v>195</v>
      </c>
      <c r="L142" s="32" t="s">
        <v>149</v>
      </c>
      <c r="M142" s="34" t="s">
        <v>151</v>
      </c>
      <c r="N142" s="34" t="s">
        <v>151</v>
      </c>
      <c r="O142" s="34" t="s">
        <v>151</v>
      </c>
      <c r="P142" s="28" t="str">
        <f t="shared" si="16"/>
        <v>Giỏi</v>
      </c>
      <c r="Q142" s="28" t="str">
        <f t="shared" si="17"/>
        <v>Đạt</v>
      </c>
      <c r="R142" s="50" t="str">
        <f t="shared" si="18"/>
        <v>Đạt</v>
      </c>
      <c r="S142" s="56">
        <f t="shared" si="19"/>
        <v>80.666666666666671</v>
      </c>
    </row>
    <row r="143" spans="1:19" s="36" customFormat="1" ht="20.100000000000001" customHeight="1">
      <c r="A143" s="62">
        <v>135</v>
      </c>
      <c r="B143" s="84" t="s">
        <v>254</v>
      </c>
      <c r="C143" s="81" t="s">
        <v>87</v>
      </c>
      <c r="D143" s="72" t="s">
        <v>216</v>
      </c>
      <c r="E143" s="66" t="s">
        <v>244</v>
      </c>
      <c r="F143" s="30"/>
      <c r="G143" s="29">
        <v>80</v>
      </c>
      <c r="H143" s="32" t="s">
        <v>149</v>
      </c>
      <c r="I143" s="29">
        <v>82</v>
      </c>
      <c r="J143" s="32" t="s">
        <v>149</v>
      </c>
      <c r="K143" s="33" t="s">
        <v>176</v>
      </c>
      <c r="L143" s="32" t="s">
        <v>149</v>
      </c>
      <c r="M143" s="34" t="s">
        <v>151</v>
      </c>
      <c r="N143" s="34" t="s">
        <v>151</v>
      </c>
      <c r="O143" s="34" t="s">
        <v>151</v>
      </c>
      <c r="P143" s="28" t="str">
        <f t="shared" si="16"/>
        <v>Giỏi</v>
      </c>
      <c r="Q143" s="28" t="str">
        <f t="shared" si="17"/>
        <v>Đạt</v>
      </c>
      <c r="R143" s="50" t="str">
        <f t="shared" si="18"/>
        <v>Đạt</v>
      </c>
      <c r="S143" s="56">
        <f t="shared" si="19"/>
        <v>80.666666666666671</v>
      </c>
    </row>
    <row r="144" spans="1:19" s="36" customFormat="1" ht="20.100000000000001" customHeight="1">
      <c r="A144" s="64">
        <v>136</v>
      </c>
      <c r="B144" s="85" t="s">
        <v>15</v>
      </c>
      <c r="C144" s="83" t="s">
        <v>16</v>
      </c>
      <c r="D144" s="64" t="s">
        <v>17</v>
      </c>
      <c r="E144" s="67" t="s">
        <v>14</v>
      </c>
      <c r="F144" s="13"/>
      <c r="G144" s="12">
        <v>80</v>
      </c>
      <c r="H144" s="10" t="s">
        <v>149</v>
      </c>
      <c r="I144" s="10">
        <v>81</v>
      </c>
      <c r="J144" s="10" t="s">
        <v>149</v>
      </c>
      <c r="K144" s="10">
        <v>80</v>
      </c>
      <c r="L144" s="10" t="s">
        <v>149</v>
      </c>
      <c r="M144" s="10" t="s">
        <v>151</v>
      </c>
      <c r="N144" s="10" t="s">
        <v>151</v>
      </c>
      <c r="O144" s="10" t="s">
        <v>151</v>
      </c>
      <c r="P144" s="28" t="str">
        <f t="shared" si="16"/>
        <v>Giỏi</v>
      </c>
      <c r="Q144" s="28" t="str">
        <f t="shared" si="17"/>
        <v>Đạt</v>
      </c>
      <c r="R144" s="50" t="str">
        <f t="shared" si="18"/>
        <v>Đạt</v>
      </c>
      <c r="S144" s="56">
        <f t="shared" si="19"/>
        <v>80.333333333333329</v>
      </c>
    </row>
    <row r="145" spans="1:19" s="43" customFormat="1" ht="20.100000000000001" customHeight="1">
      <c r="A145" s="62">
        <v>137</v>
      </c>
      <c r="B145" s="85" t="s">
        <v>21</v>
      </c>
      <c r="C145" s="83" t="s">
        <v>22</v>
      </c>
      <c r="D145" s="64" t="s">
        <v>17</v>
      </c>
      <c r="E145" s="67" t="s">
        <v>14</v>
      </c>
      <c r="F145" s="52"/>
      <c r="G145" s="53">
        <v>80</v>
      </c>
      <c r="H145" s="10" t="s">
        <v>149</v>
      </c>
      <c r="I145" s="55">
        <v>80</v>
      </c>
      <c r="J145" s="10" t="s">
        <v>149</v>
      </c>
      <c r="K145" s="55">
        <v>81</v>
      </c>
      <c r="L145" s="10" t="s">
        <v>149</v>
      </c>
      <c r="M145" s="10" t="s">
        <v>151</v>
      </c>
      <c r="N145" s="10" t="s">
        <v>151</v>
      </c>
      <c r="O145" s="10" t="s">
        <v>151</v>
      </c>
      <c r="P145" s="28" t="str">
        <f t="shared" si="16"/>
        <v>Giỏi</v>
      </c>
      <c r="Q145" s="28" t="str">
        <f t="shared" si="17"/>
        <v>Đạt</v>
      </c>
      <c r="R145" s="50" t="str">
        <f t="shared" si="18"/>
        <v>Đạt</v>
      </c>
      <c r="S145" s="56">
        <f t="shared" si="19"/>
        <v>80.333333333333329</v>
      </c>
    </row>
    <row r="146" spans="1:19" s="36" customFormat="1" ht="20.100000000000001" customHeight="1">
      <c r="A146" s="64">
        <v>138</v>
      </c>
      <c r="B146" s="82" t="s">
        <v>44</v>
      </c>
      <c r="C146" s="94" t="s">
        <v>36</v>
      </c>
      <c r="D146" s="64" t="s">
        <v>13</v>
      </c>
      <c r="E146" s="67" t="s">
        <v>40</v>
      </c>
      <c r="F146" s="13"/>
      <c r="G146" s="10">
        <v>80</v>
      </c>
      <c r="H146" s="10" t="s">
        <v>149</v>
      </c>
      <c r="I146" s="10">
        <v>80</v>
      </c>
      <c r="J146" s="10" t="s">
        <v>149</v>
      </c>
      <c r="K146" s="10">
        <v>81</v>
      </c>
      <c r="L146" s="10" t="s">
        <v>149</v>
      </c>
      <c r="M146" s="10" t="s">
        <v>151</v>
      </c>
      <c r="N146" s="10" t="s">
        <v>151</v>
      </c>
      <c r="O146" s="10" t="s">
        <v>151</v>
      </c>
      <c r="P146" s="28" t="str">
        <f t="shared" si="16"/>
        <v>Giỏi</v>
      </c>
      <c r="Q146" s="28" t="str">
        <f t="shared" si="17"/>
        <v>Đạt</v>
      </c>
      <c r="R146" s="50" t="str">
        <f t="shared" si="18"/>
        <v>Đạt</v>
      </c>
      <c r="S146" s="56">
        <f t="shared" si="19"/>
        <v>80.333333333333329</v>
      </c>
    </row>
    <row r="147" spans="1:19" s="43" customFormat="1" ht="20.100000000000001" customHeight="1">
      <c r="A147" s="62">
        <v>139</v>
      </c>
      <c r="B147" s="82" t="s">
        <v>92</v>
      </c>
      <c r="C147" s="83" t="s">
        <v>93</v>
      </c>
      <c r="D147" s="64" t="s">
        <v>13</v>
      </c>
      <c r="E147" s="67" t="s">
        <v>88</v>
      </c>
      <c r="F147" s="13"/>
      <c r="G147" s="12">
        <v>81</v>
      </c>
      <c r="H147" s="10" t="s">
        <v>149</v>
      </c>
      <c r="I147" s="10">
        <v>80</v>
      </c>
      <c r="J147" s="10" t="s">
        <v>149</v>
      </c>
      <c r="K147" s="10">
        <v>80</v>
      </c>
      <c r="L147" s="10" t="s">
        <v>149</v>
      </c>
      <c r="M147" s="10" t="s">
        <v>151</v>
      </c>
      <c r="N147" s="10" t="s">
        <v>151</v>
      </c>
      <c r="O147" s="10" t="s">
        <v>151</v>
      </c>
      <c r="P147" s="28" t="str">
        <f t="shared" si="16"/>
        <v>Giỏi</v>
      </c>
      <c r="Q147" s="28" t="str">
        <f t="shared" si="17"/>
        <v>Đạt</v>
      </c>
      <c r="R147" s="50" t="str">
        <f t="shared" si="18"/>
        <v>Đạt</v>
      </c>
      <c r="S147" s="56">
        <f t="shared" si="19"/>
        <v>80.333333333333329</v>
      </c>
    </row>
    <row r="148" spans="1:19" s="36" customFormat="1" ht="20.100000000000001" customHeight="1">
      <c r="A148" s="64">
        <v>140</v>
      </c>
      <c r="B148" s="82" t="s">
        <v>102</v>
      </c>
      <c r="C148" s="83" t="s">
        <v>103</v>
      </c>
      <c r="D148" s="64" t="s">
        <v>32</v>
      </c>
      <c r="E148" s="67" t="s">
        <v>88</v>
      </c>
      <c r="F148" s="13"/>
      <c r="G148" s="12">
        <v>80</v>
      </c>
      <c r="H148" s="10" t="s">
        <v>149</v>
      </c>
      <c r="I148" s="10">
        <v>80</v>
      </c>
      <c r="J148" s="10" t="s">
        <v>149</v>
      </c>
      <c r="K148" s="10">
        <v>81</v>
      </c>
      <c r="L148" s="10" t="s">
        <v>149</v>
      </c>
      <c r="M148" s="10" t="s">
        <v>151</v>
      </c>
      <c r="N148" s="10" t="s">
        <v>151</v>
      </c>
      <c r="O148" s="10" t="s">
        <v>151</v>
      </c>
      <c r="P148" s="28" t="str">
        <f t="shared" si="16"/>
        <v>Giỏi</v>
      </c>
      <c r="Q148" s="28" t="str">
        <f t="shared" si="17"/>
        <v>Đạt</v>
      </c>
      <c r="R148" s="50" t="str">
        <f t="shared" si="18"/>
        <v>Đạt</v>
      </c>
      <c r="S148" s="56">
        <f t="shared" si="19"/>
        <v>80.333333333333329</v>
      </c>
    </row>
    <row r="149" spans="1:19" s="43" customFormat="1" ht="20.100000000000001" customHeight="1">
      <c r="A149" s="62">
        <v>141</v>
      </c>
      <c r="B149" s="78" t="s">
        <v>73</v>
      </c>
      <c r="C149" s="79" t="s">
        <v>138</v>
      </c>
      <c r="D149" s="75" t="s">
        <v>13</v>
      </c>
      <c r="E149" s="68" t="s">
        <v>123</v>
      </c>
      <c r="F149" s="18"/>
      <c r="G149" s="19">
        <v>79</v>
      </c>
      <c r="H149" s="10" t="s">
        <v>150</v>
      </c>
      <c r="I149" s="10">
        <v>82</v>
      </c>
      <c r="J149" s="10" t="s">
        <v>149</v>
      </c>
      <c r="K149" s="10">
        <v>80</v>
      </c>
      <c r="L149" s="10" t="s">
        <v>149</v>
      </c>
      <c r="M149" s="10" t="s">
        <v>151</v>
      </c>
      <c r="N149" s="10" t="s">
        <v>151</v>
      </c>
      <c r="O149" s="10" t="s">
        <v>151</v>
      </c>
      <c r="P149" s="28" t="str">
        <f t="shared" si="16"/>
        <v>Giỏi</v>
      </c>
      <c r="Q149" s="28" t="str">
        <f t="shared" si="17"/>
        <v>Đạt</v>
      </c>
      <c r="R149" s="50" t="str">
        <f t="shared" si="18"/>
        <v>Đạt</v>
      </c>
      <c r="S149" s="56">
        <f t="shared" si="19"/>
        <v>80.333333333333329</v>
      </c>
    </row>
    <row r="150" spans="1:19" s="35" customFormat="1" ht="20.100000000000001" customHeight="1">
      <c r="A150" s="64">
        <v>142</v>
      </c>
      <c r="B150" s="78" t="s">
        <v>139</v>
      </c>
      <c r="C150" s="79" t="s">
        <v>84</v>
      </c>
      <c r="D150" s="75" t="s">
        <v>32</v>
      </c>
      <c r="E150" s="68" t="s">
        <v>123</v>
      </c>
      <c r="F150" s="18"/>
      <c r="G150" s="19">
        <v>81</v>
      </c>
      <c r="H150" s="10" t="s">
        <v>149</v>
      </c>
      <c r="I150" s="10">
        <v>80</v>
      </c>
      <c r="J150" s="10" t="s">
        <v>149</v>
      </c>
      <c r="K150" s="10">
        <v>80</v>
      </c>
      <c r="L150" s="17" t="s">
        <v>149</v>
      </c>
      <c r="M150" s="10" t="s">
        <v>151</v>
      </c>
      <c r="N150" s="10" t="s">
        <v>151</v>
      </c>
      <c r="O150" s="10" t="s">
        <v>151</v>
      </c>
      <c r="P150" s="28" t="str">
        <f t="shared" si="16"/>
        <v>Giỏi</v>
      </c>
      <c r="Q150" s="28" t="str">
        <f t="shared" si="17"/>
        <v>Đạt</v>
      </c>
      <c r="R150" s="50" t="str">
        <f t="shared" si="18"/>
        <v>Đạt</v>
      </c>
      <c r="S150" s="56">
        <f t="shared" si="19"/>
        <v>80.333333333333329</v>
      </c>
    </row>
    <row r="151" spans="1:19" s="36" customFormat="1" ht="20.100000000000001" customHeight="1">
      <c r="A151" s="62">
        <v>143</v>
      </c>
      <c r="B151" s="82" t="s">
        <v>85</v>
      </c>
      <c r="C151" s="83" t="s">
        <v>18</v>
      </c>
      <c r="D151" s="64" t="s">
        <v>13</v>
      </c>
      <c r="E151" s="67" t="s">
        <v>142</v>
      </c>
      <c r="F151" s="13"/>
      <c r="G151" s="12">
        <v>81</v>
      </c>
      <c r="H151" s="10" t="s">
        <v>149</v>
      </c>
      <c r="I151" s="10">
        <v>80</v>
      </c>
      <c r="J151" s="10" t="s">
        <v>149</v>
      </c>
      <c r="K151" s="10">
        <v>80</v>
      </c>
      <c r="L151" s="10" t="s">
        <v>149</v>
      </c>
      <c r="M151" s="10" t="s">
        <v>151</v>
      </c>
      <c r="N151" s="10" t="s">
        <v>151</v>
      </c>
      <c r="O151" s="10" t="s">
        <v>151</v>
      </c>
      <c r="P151" s="28" t="str">
        <f t="shared" si="16"/>
        <v>Giỏi</v>
      </c>
      <c r="Q151" s="28" t="str">
        <f t="shared" si="17"/>
        <v>Đạt</v>
      </c>
      <c r="R151" s="50" t="str">
        <f t="shared" si="18"/>
        <v>Đạt</v>
      </c>
      <c r="S151" s="56">
        <f t="shared" si="19"/>
        <v>80.333333333333329</v>
      </c>
    </row>
    <row r="152" spans="1:19" s="36" customFormat="1" ht="20.100000000000001" customHeight="1">
      <c r="A152" s="64">
        <v>144</v>
      </c>
      <c r="B152" s="85" t="s">
        <v>38</v>
      </c>
      <c r="C152" s="83" t="s">
        <v>39</v>
      </c>
      <c r="D152" s="64" t="s">
        <v>32</v>
      </c>
      <c r="E152" s="67" t="s">
        <v>27</v>
      </c>
      <c r="F152" s="13"/>
      <c r="G152" s="12">
        <v>80</v>
      </c>
      <c r="H152" s="10" t="s">
        <v>149</v>
      </c>
      <c r="I152" s="10">
        <v>79</v>
      </c>
      <c r="J152" s="10" t="s">
        <v>150</v>
      </c>
      <c r="K152" s="10">
        <v>81</v>
      </c>
      <c r="L152" s="10" t="s">
        <v>149</v>
      </c>
      <c r="M152" s="10" t="s">
        <v>151</v>
      </c>
      <c r="N152" s="10" t="s">
        <v>151</v>
      </c>
      <c r="O152" s="10" t="s">
        <v>151</v>
      </c>
      <c r="P152" s="28" t="str">
        <f t="shared" si="16"/>
        <v>Giỏi</v>
      </c>
      <c r="Q152" s="28" t="str">
        <f t="shared" si="17"/>
        <v>Đạt</v>
      </c>
      <c r="R152" s="50" t="str">
        <f t="shared" si="18"/>
        <v>Đạt</v>
      </c>
      <c r="S152" s="56">
        <f t="shared" si="19"/>
        <v>80</v>
      </c>
    </row>
    <row r="153" spans="1:19" s="43" customFormat="1" ht="20.100000000000001" customHeight="1">
      <c r="A153" s="62">
        <v>145</v>
      </c>
      <c r="B153" s="86" t="s">
        <v>58</v>
      </c>
      <c r="C153" s="87" t="s">
        <v>41</v>
      </c>
      <c r="D153" s="64" t="s">
        <v>13</v>
      </c>
      <c r="E153" s="68" t="s">
        <v>47</v>
      </c>
      <c r="F153" s="51"/>
      <c r="G153" s="54">
        <v>80</v>
      </c>
      <c r="H153" s="10" t="s">
        <v>149</v>
      </c>
      <c r="I153" s="55">
        <v>80</v>
      </c>
      <c r="J153" s="10" t="s">
        <v>149</v>
      </c>
      <c r="K153" s="55">
        <v>80</v>
      </c>
      <c r="L153" s="10" t="s">
        <v>149</v>
      </c>
      <c r="M153" s="10" t="s">
        <v>151</v>
      </c>
      <c r="N153" s="10" t="s">
        <v>151</v>
      </c>
      <c r="O153" s="10" t="s">
        <v>151</v>
      </c>
      <c r="P153" s="28" t="str">
        <f t="shared" si="16"/>
        <v>Giỏi</v>
      </c>
      <c r="Q153" s="28" t="str">
        <f t="shared" si="17"/>
        <v>Đạt</v>
      </c>
      <c r="R153" s="50" t="str">
        <f t="shared" si="18"/>
        <v>Đạt</v>
      </c>
      <c r="S153" s="56">
        <f t="shared" si="19"/>
        <v>80</v>
      </c>
    </row>
    <row r="154" spans="1:19" s="36" customFormat="1" ht="20.100000000000001" customHeight="1">
      <c r="A154" s="64">
        <v>146</v>
      </c>
      <c r="B154" s="85" t="s">
        <v>67</v>
      </c>
      <c r="C154" s="83" t="s">
        <v>68</v>
      </c>
      <c r="D154" s="64" t="s">
        <v>13</v>
      </c>
      <c r="E154" s="67" t="s">
        <v>66</v>
      </c>
      <c r="F154" s="13"/>
      <c r="G154" s="10">
        <v>80</v>
      </c>
      <c r="H154" s="10" t="s">
        <v>149</v>
      </c>
      <c r="I154" s="10">
        <v>80</v>
      </c>
      <c r="J154" s="10" t="s">
        <v>149</v>
      </c>
      <c r="K154" s="10">
        <v>80</v>
      </c>
      <c r="L154" s="10" t="s">
        <v>149</v>
      </c>
      <c r="M154" s="10" t="s">
        <v>151</v>
      </c>
      <c r="N154" s="10" t="s">
        <v>151</v>
      </c>
      <c r="O154" s="10" t="s">
        <v>151</v>
      </c>
      <c r="P154" s="28" t="str">
        <f t="shared" si="16"/>
        <v>Giỏi</v>
      </c>
      <c r="Q154" s="28" t="str">
        <f t="shared" si="17"/>
        <v>Đạt</v>
      </c>
      <c r="R154" s="50" t="str">
        <f t="shared" si="18"/>
        <v>Đạt</v>
      </c>
      <c r="S154" s="56">
        <f t="shared" si="19"/>
        <v>80</v>
      </c>
    </row>
    <row r="155" spans="1:19" s="36" customFormat="1" ht="20.100000000000001" customHeight="1">
      <c r="A155" s="62">
        <v>147</v>
      </c>
      <c r="B155" s="85" t="s">
        <v>73</v>
      </c>
      <c r="C155" s="83" t="s">
        <v>76</v>
      </c>
      <c r="D155" s="64" t="s">
        <v>13</v>
      </c>
      <c r="E155" s="67" t="s">
        <v>71</v>
      </c>
      <c r="F155" s="13"/>
      <c r="G155" s="12">
        <v>78</v>
      </c>
      <c r="H155" s="10" t="s">
        <v>150</v>
      </c>
      <c r="I155" s="10">
        <v>82</v>
      </c>
      <c r="J155" s="10" t="s">
        <v>149</v>
      </c>
      <c r="K155" s="10">
        <v>80</v>
      </c>
      <c r="L155" s="10" t="s">
        <v>149</v>
      </c>
      <c r="M155" s="10" t="s">
        <v>151</v>
      </c>
      <c r="N155" s="10" t="s">
        <v>151</v>
      </c>
      <c r="O155" s="10" t="s">
        <v>151</v>
      </c>
      <c r="P155" s="28" t="str">
        <f t="shared" si="16"/>
        <v>Giỏi</v>
      </c>
      <c r="Q155" s="28" t="str">
        <f t="shared" si="17"/>
        <v>Đạt</v>
      </c>
      <c r="R155" s="50" t="str">
        <f t="shared" si="18"/>
        <v>Đạt</v>
      </c>
      <c r="S155" s="56">
        <f t="shared" si="19"/>
        <v>80</v>
      </c>
    </row>
    <row r="156" spans="1:19" s="36" customFormat="1" ht="20.100000000000001" customHeight="1">
      <c r="A156" s="64">
        <v>148</v>
      </c>
      <c r="B156" s="78" t="s">
        <v>129</v>
      </c>
      <c r="C156" s="79" t="s">
        <v>43</v>
      </c>
      <c r="D156" s="75" t="s">
        <v>13</v>
      </c>
      <c r="E156" s="68" t="s">
        <v>123</v>
      </c>
      <c r="F156" s="18"/>
      <c r="G156" s="19">
        <v>80</v>
      </c>
      <c r="H156" s="10" t="s">
        <v>149</v>
      </c>
      <c r="I156" s="10">
        <v>80</v>
      </c>
      <c r="J156" s="10" t="s">
        <v>149</v>
      </c>
      <c r="K156" s="10">
        <v>80</v>
      </c>
      <c r="L156" s="10" t="s">
        <v>149</v>
      </c>
      <c r="M156" s="10" t="s">
        <v>151</v>
      </c>
      <c r="N156" s="10" t="s">
        <v>151</v>
      </c>
      <c r="O156" s="10" t="s">
        <v>151</v>
      </c>
      <c r="P156" s="28" t="str">
        <f t="shared" si="16"/>
        <v>Giỏi</v>
      </c>
      <c r="Q156" s="28" t="str">
        <f t="shared" si="17"/>
        <v>Đạt</v>
      </c>
      <c r="R156" s="50" t="str">
        <f t="shared" si="18"/>
        <v>Đạt</v>
      </c>
      <c r="S156" s="56">
        <f t="shared" si="19"/>
        <v>80</v>
      </c>
    </row>
    <row r="157" spans="1:19" s="36" customFormat="1" ht="20.100000000000001" customHeight="1">
      <c r="A157" s="62">
        <v>149</v>
      </c>
      <c r="B157" s="82" t="s">
        <v>44</v>
      </c>
      <c r="C157" s="83" t="s">
        <v>37</v>
      </c>
      <c r="D157" s="64" t="s">
        <v>13</v>
      </c>
      <c r="E157" s="67" t="s">
        <v>142</v>
      </c>
      <c r="F157" s="13"/>
      <c r="G157" s="12">
        <v>80</v>
      </c>
      <c r="H157" s="10" t="s">
        <v>149</v>
      </c>
      <c r="I157" s="10">
        <v>80</v>
      </c>
      <c r="J157" s="10" t="s">
        <v>149</v>
      </c>
      <c r="K157" s="10">
        <v>80</v>
      </c>
      <c r="L157" s="10" t="s">
        <v>149</v>
      </c>
      <c r="M157" s="10" t="s">
        <v>151</v>
      </c>
      <c r="N157" s="10" t="s">
        <v>151</v>
      </c>
      <c r="O157" s="10" t="s">
        <v>151</v>
      </c>
      <c r="P157" s="28" t="str">
        <f t="shared" si="16"/>
        <v>Giỏi</v>
      </c>
      <c r="Q157" s="28" t="str">
        <f t="shared" si="17"/>
        <v>Đạt</v>
      </c>
      <c r="R157" s="50" t="str">
        <f t="shared" si="18"/>
        <v>Đạt</v>
      </c>
      <c r="S157" s="56">
        <f t="shared" si="19"/>
        <v>80</v>
      </c>
    </row>
    <row r="158" spans="1:19" s="36" customFormat="1" ht="20.100000000000001" customHeight="1">
      <c r="A158" s="64">
        <v>150</v>
      </c>
      <c r="B158" s="80" t="s">
        <v>181</v>
      </c>
      <c r="C158" s="81" t="s">
        <v>182</v>
      </c>
      <c r="D158" s="72" t="s">
        <v>13</v>
      </c>
      <c r="E158" s="66" t="s">
        <v>179</v>
      </c>
      <c r="F158" s="30"/>
      <c r="G158" s="29">
        <v>80</v>
      </c>
      <c r="H158" s="32" t="s">
        <v>149</v>
      </c>
      <c r="I158" s="29">
        <v>80</v>
      </c>
      <c r="J158" s="32" t="s">
        <v>149</v>
      </c>
      <c r="K158" s="33" t="s">
        <v>176</v>
      </c>
      <c r="L158" s="32" t="s">
        <v>149</v>
      </c>
      <c r="M158" s="34" t="s">
        <v>151</v>
      </c>
      <c r="N158" s="34" t="s">
        <v>151</v>
      </c>
      <c r="O158" s="34" t="s">
        <v>151</v>
      </c>
      <c r="P158" s="28" t="str">
        <f t="shared" si="16"/>
        <v>Giỏi</v>
      </c>
      <c r="Q158" s="28" t="str">
        <f t="shared" si="17"/>
        <v>Đạt</v>
      </c>
      <c r="R158" s="50" t="str">
        <f t="shared" si="18"/>
        <v>Đạt</v>
      </c>
      <c r="S158" s="56">
        <f t="shared" si="19"/>
        <v>80</v>
      </c>
    </row>
    <row r="159" spans="1:19" s="36" customFormat="1" ht="20.100000000000001" customHeight="1">
      <c r="A159" s="62">
        <v>151</v>
      </c>
      <c r="B159" s="84" t="s">
        <v>228</v>
      </c>
      <c r="C159" s="90" t="s">
        <v>229</v>
      </c>
      <c r="D159" s="72" t="s">
        <v>13</v>
      </c>
      <c r="E159" s="66" t="s">
        <v>230</v>
      </c>
      <c r="F159" s="30"/>
      <c r="G159" s="29">
        <v>80</v>
      </c>
      <c r="H159" s="32" t="s">
        <v>149</v>
      </c>
      <c r="I159" s="29">
        <v>80</v>
      </c>
      <c r="J159" s="32" t="s">
        <v>149</v>
      </c>
      <c r="K159" s="33" t="s">
        <v>176</v>
      </c>
      <c r="L159" s="32" t="s">
        <v>149</v>
      </c>
      <c r="M159" s="34" t="s">
        <v>151</v>
      </c>
      <c r="N159" s="34" t="s">
        <v>151</v>
      </c>
      <c r="O159" s="34" t="s">
        <v>151</v>
      </c>
      <c r="P159" s="28" t="str">
        <f t="shared" si="16"/>
        <v>Giỏi</v>
      </c>
      <c r="Q159" s="28" t="str">
        <f t="shared" si="17"/>
        <v>Đạt</v>
      </c>
      <c r="R159" s="50" t="str">
        <f t="shared" si="18"/>
        <v>Đạt</v>
      </c>
      <c r="S159" s="56">
        <f t="shared" si="19"/>
        <v>80</v>
      </c>
    </row>
    <row r="160" spans="1:19" s="36" customFormat="1" ht="20.100000000000001" customHeight="1">
      <c r="A160" s="64">
        <v>152</v>
      </c>
      <c r="B160" s="84" t="s">
        <v>238</v>
      </c>
      <c r="C160" s="81" t="s">
        <v>239</v>
      </c>
      <c r="D160" s="72" t="s">
        <v>13</v>
      </c>
      <c r="E160" s="66" t="s">
        <v>215</v>
      </c>
      <c r="F160" s="30"/>
      <c r="G160" s="29">
        <v>79</v>
      </c>
      <c r="H160" s="29" t="s">
        <v>150</v>
      </c>
      <c r="I160" s="29">
        <v>80</v>
      </c>
      <c r="J160" s="32" t="s">
        <v>149</v>
      </c>
      <c r="K160" s="33" t="s">
        <v>195</v>
      </c>
      <c r="L160" s="32" t="s">
        <v>149</v>
      </c>
      <c r="M160" s="34" t="s">
        <v>151</v>
      </c>
      <c r="N160" s="34" t="s">
        <v>151</v>
      </c>
      <c r="O160" s="34" t="s">
        <v>151</v>
      </c>
      <c r="P160" s="28" t="str">
        <f t="shared" si="16"/>
        <v>Giỏi</v>
      </c>
      <c r="Q160" s="28" t="str">
        <f t="shared" si="17"/>
        <v>Đạt</v>
      </c>
      <c r="R160" s="50" t="str">
        <f t="shared" si="18"/>
        <v>Đạt</v>
      </c>
      <c r="S160" s="56">
        <f t="shared" si="19"/>
        <v>80</v>
      </c>
    </row>
    <row r="161" spans="1:19" s="43" customFormat="1" ht="20.100000000000001" customHeight="1">
      <c r="A161" s="62">
        <v>153</v>
      </c>
      <c r="B161" s="78" t="s">
        <v>75</v>
      </c>
      <c r="C161" s="79" t="s">
        <v>133</v>
      </c>
      <c r="D161" s="75" t="s">
        <v>32</v>
      </c>
      <c r="E161" s="68" t="s">
        <v>123</v>
      </c>
      <c r="F161" s="18"/>
      <c r="G161" s="19">
        <v>78</v>
      </c>
      <c r="H161" s="10" t="s">
        <v>150</v>
      </c>
      <c r="I161" s="10">
        <v>81</v>
      </c>
      <c r="J161" s="10" t="s">
        <v>149</v>
      </c>
      <c r="K161" s="10">
        <v>80</v>
      </c>
      <c r="L161" s="17" t="s">
        <v>149</v>
      </c>
      <c r="M161" s="10" t="s">
        <v>151</v>
      </c>
      <c r="N161" s="10" t="s">
        <v>151</v>
      </c>
      <c r="O161" s="10" t="s">
        <v>151</v>
      </c>
      <c r="P161" s="28" t="str">
        <f t="shared" si="16"/>
        <v>Giỏi</v>
      </c>
      <c r="Q161" s="28" t="str">
        <f t="shared" si="17"/>
        <v>Đạt</v>
      </c>
      <c r="R161" s="50" t="str">
        <f t="shared" si="18"/>
        <v>Đạt</v>
      </c>
      <c r="S161" s="56">
        <f t="shared" si="19"/>
        <v>79.666666666666671</v>
      </c>
    </row>
    <row r="162" spans="1:19" s="36" customFormat="1" ht="20.100000000000001" customHeight="1">
      <c r="A162" s="64">
        <v>154</v>
      </c>
      <c r="B162" s="82" t="s">
        <v>81</v>
      </c>
      <c r="C162" s="83" t="s">
        <v>82</v>
      </c>
      <c r="D162" s="64" t="s">
        <v>13</v>
      </c>
      <c r="E162" s="67" t="s">
        <v>80</v>
      </c>
      <c r="F162" s="13"/>
      <c r="G162" s="14">
        <v>80</v>
      </c>
      <c r="H162" s="10" t="s">
        <v>149</v>
      </c>
      <c r="I162" s="16">
        <v>80</v>
      </c>
      <c r="J162" s="10" t="s">
        <v>149</v>
      </c>
      <c r="K162" s="16">
        <v>77</v>
      </c>
      <c r="L162" s="16" t="s">
        <v>150</v>
      </c>
      <c r="M162" s="10" t="s">
        <v>151</v>
      </c>
      <c r="N162" s="10" t="s">
        <v>151</v>
      </c>
      <c r="O162" s="10" t="s">
        <v>151</v>
      </c>
      <c r="P162" s="28" t="str">
        <f t="shared" si="16"/>
        <v>Giỏi</v>
      </c>
      <c r="Q162" s="28" t="str">
        <f t="shared" si="17"/>
        <v>Đạt</v>
      </c>
      <c r="R162" s="50" t="str">
        <f t="shared" si="18"/>
        <v>Đạt</v>
      </c>
      <c r="S162" s="56">
        <f t="shared" si="19"/>
        <v>79</v>
      </c>
    </row>
    <row r="163" spans="1:19" s="36" customFormat="1" ht="20.100000000000001" customHeight="1">
      <c r="A163" s="62">
        <v>155</v>
      </c>
      <c r="B163" s="78" t="s">
        <v>134</v>
      </c>
      <c r="C163" s="79" t="s">
        <v>41</v>
      </c>
      <c r="D163" s="75" t="s">
        <v>13</v>
      </c>
      <c r="E163" s="68" t="s">
        <v>123</v>
      </c>
      <c r="F163" s="18"/>
      <c r="G163" s="19">
        <v>80</v>
      </c>
      <c r="H163" s="47" t="s">
        <v>149</v>
      </c>
      <c r="I163" s="10">
        <v>80</v>
      </c>
      <c r="J163" s="10" t="s">
        <v>149</v>
      </c>
      <c r="K163" s="10">
        <v>77</v>
      </c>
      <c r="L163" s="10" t="s">
        <v>150</v>
      </c>
      <c r="M163" s="10" t="s">
        <v>151</v>
      </c>
      <c r="N163" s="10" t="s">
        <v>151</v>
      </c>
      <c r="O163" s="10" t="s">
        <v>151</v>
      </c>
      <c r="P163" s="28" t="str">
        <f t="shared" si="16"/>
        <v>Giỏi</v>
      </c>
      <c r="Q163" s="28" t="str">
        <f t="shared" si="17"/>
        <v>Đạt</v>
      </c>
      <c r="R163" s="50" t="str">
        <f t="shared" si="18"/>
        <v>Đạt</v>
      </c>
      <c r="S163" s="56">
        <f t="shared" si="19"/>
        <v>79</v>
      </c>
    </row>
    <row r="164" spans="1:19" s="36" customFormat="1" ht="20.100000000000001" customHeight="1">
      <c r="A164" s="64">
        <v>156</v>
      </c>
      <c r="B164" s="80" t="s">
        <v>218</v>
      </c>
      <c r="C164" s="81" t="s">
        <v>219</v>
      </c>
      <c r="D164" s="72" t="s">
        <v>13</v>
      </c>
      <c r="E164" s="66" t="s">
        <v>185</v>
      </c>
      <c r="F164" s="30"/>
      <c r="G164" s="29">
        <v>80</v>
      </c>
      <c r="H164" s="32" t="s">
        <v>149</v>
      </c>
      <c r="I164" s="29">
        <v>80</v>
      </c>
      <c r="J164" s="32" t="s">
        <v>149</v>
      </c>
      <c r="K164" s="33" t="s">
        <v>220</v>
      </c>
      <c r="L164" s="29" t="s">
        <v>150</v>
      </c>
      <c r="M164" s="34" t="s">
        <v>151</v>
      </c>
      <c r="N164" s="34" t="s">
        <v>151</v>
      </c>
      <c r="O164" s="34" t="s">
        <v>151</v>
      </c>
      <c r="P164" s="28" t="str">
        <f t="shared" si="16"/>
        <v>Giỏi</v>
      </c>
      <c r="Q164" s="28" t="str">
        <f t="shared" si="17"/>
        <v>Đạt</v>
      </c>
      <c r="R164" s="50" t="str">
        <f t="shared" si="18"/>
        <v>Đạt</v>
      </c>
      <c r="S164" s="56">
        <f t="shared" si="19"/>
        <v>78.666666666666671</v>
      </c>
    </row>
    <row r="165" spans="1:19" s="36" customFormat="1" ht="20.100000000000001" customHeight="1">
      <c r="A165" s="62">
        <v>157</v>
      </c>
      <c r="B165" s="78" t="s">
        <v>128</v>
      </c>
      <c r="C165" s="79" t="s">
        <v>77</v>
      </c>
      <c r="D165" s="75" t="s">
        <v>13</v>
      </c>
      <c r="E165" s="68" t="s">
        <v>123</v>
      </c>
      <c r="F165" s="18"/>
      <c r="G165" s="19">
        <v>80</v>
      </c>
      <c r="H165" s="10" t="s">
        <v>149</v>
      </c>
      <c r="I165" s="10">
        <v>74</v>
      </c>
      <c r="J165" s="10" t="s">
        <v>150</v>
      </c>
      <c r="K165" s="10">
        <v>80</v>
      </c>
      <c r="L165" s="10" t="s">
        <v>149</v>
      </c>
      <c r="M165" s="10" t="s">
        <v>151</v>
      </c>
      <c r="N165" s="10" t="s">
        <v>153</v>
      </c>
      <c r="O165" s="10" t="s">
        <v>151</v>
      </c>
      <c r="P165" s="28" t="str">
        <f t="shared" si="16"/>
        <v>Giỏi</v>
      </c>
      <c r="Q165" s="28" t="str">
        <f t="shared" si="17"/>
        <v>Đạt</v>
      </c>
      <c r="R165" s="50" t="str">
        <f t="shared" si="18"/>
        <v>Đạt</v>
      </c>
      <c r="S165" s="56">
        <f t="shared" si="19"/>
        <v>78</v>
      </c>
    </row>
    <row r="166" spans="1:19" s="36" customFormat="1" ht="20.100000000000001" customHeight="1">
      <c r="A166" s="64">
        <v>158</v>
      </c>
      <c r="B166" s="84" t="s">
        <v>235</v>
      </c>
      <c r="C166" s="90" t="s">
        <v>33</v>
      </c>
      <c r="D166" s="72" t="s">
        <v>236</v>
      </c>
      <c r="E166" s="66" t="s">
        <v>230</v>
      </c>
      <c r="F166" s="30"/>
      <c r="G166" s="29">
        <v>80</v>
      </c>
      <c r="H166" s="32" t="s">
        <v>149</v>
      </c>
      <c r="I166" s="29">
        <v>80</v>
      </c>
      <c r="J166" s="32" t="s">
        <v>149</v>
      </c>
      <c r="K166" s="33" t="s">
        <v>189</v>
      </c>
      <c r="L166" s="29" t="s">
        <v>150</v>
      </c>
      <c r="M166" s="34" t="s">
        <v>151</v>
      </c>
      <c r="N166" s="34" t="s">
        <v>151</v>
      </c>
      <c r="O166" s="34" t="s">
        <v>151</v>
      </c>
      <c r="P166" s="28" t="str">
        <f t="shared" si="16"/>
        <v>Giỏi</v>
      </c>
      <c r="Q166" s="28" t="str">
        <f t="shared" si="17"/>
        <v>Đạt</v>
      </c>
      <c r="R166" s="50" t="str">
        <f t="shared" si="18"/>
        <v>Đạt</v>
      </c>
      <c r="S166" s="56">
        <f t="shared" si="19"/>
        <v>77.666666666666671</v>
      </c>
    </row>
    <row r="167" spans="1:19" s="36" customFormat="1" ht="20.100000000000001" customHeight="1">
      <c r="A167" s="62">
        <v>159</v>
      </c>
      <c r="B167" s="84" t="s">
        <v>245</v>
      </c>
      <c r="C167" s="81" t="s">
        <v>246</v>
      </c>
      <c r="D167" s="72" t="s">
        <v>32</v>
      </c>
      <c r="E167" s="66" t="s">
        <v>244</v>
      </c>
      <c r="F167" s="30"/>
      <c r="G167" s="29">
        <v>80</v>
      </c>
      <c r="H167" s="32" t="s">
        <v>149</v>
      </c>
      <c r="I167" s="44">
        <v>72.5</v>
      </c>
      <c r="J167" s="29" t="s">
        <v>150</v>
      </c>
      <c r="K167" s="33" t="s">
        <v>176</v>
      </c>
      <c r="L167" s="32" t="s">
        <v>149</v>
      </c>
      <c r="M167" s="34" t="s">
        <v>151</v>
      </c>
      <c r="N167" s="34" t="s">
        <v>151</v>
      </c>
      <c r="O167" s="34" t="s">
        <v>151</v>
      </c>
      <c r="P167" s="28" t="str">
        <f t="shared" si="16"/>
        <v>Giỏi</v>
      </c>
      <c r="Q167" s="28" t="str">
        <f t="shared" si="17"/>
        <v>Đạt</v>
      </c>
      <c r="R167" s="50" t="str">
        <f t="shared" si="18"/>
        <v>Đạt</v>
      </c>
      <c r="S167" s="56">
        <f t="shared" si="19"/>
        <v>77.5</v>
      </c>
    </row>
    <row r="168" spans="1:19">
      <c r="A168" s="118" t="s">
        <v>304</v>
      </c>
      <c r="B168" s="118"/>
      <c r="C168" s="118"/>
      <c r="D168" s="118"/>
      <c r="E168" s="118"/>
    </row>
  </sheetData>
  <sortState ref="A8:S166">
    <sortCondition descending="1" ref="S8:S166"/>
  </sortState>
  <mergeCells count="17">
    <mergeCell ref="A168:E168"/>
    <mergeCell ref="R6:R8"/>
    <mergeCell ref="C4:N4"/>
    <mergeCell ref="G6:L6"/>
    <mergeCell ref="M6:O6"/>
    <mergeCell ref="P6:P8"/>
    <mergeCell ref="G7:H7"/>
    <mergeCell ref="I7:J7"/>
    <mergeCell ref="K7:L7"/>
    <mergeCell ref="A1:E1"/>
    <mergeCell ref="A6:A8"/>
    <mergeCell ref="B6:B8"/>
    <mergeCell ref="C6:C8"/>
    <mergeCell ref="D6:D8"/>
    <mergeCell ref="E6:E8"/>
    <mergeCell ref="A3:E3"/>
    <mergeCell ref="A5:E5"/>
  </mergeCells>
  <printOptions horizontalCentered="1"/>
  <pageMargins left="0.5" right="0.5" top="0.75" bottom="0.75" header="0.3" footer="0.3"/>
  <pageSetup paperSize="9" orientation="portrait" r:id="rId1"/>
  <headerFooter>
    <oddFooter xml:space="preserve">&amp;CTrang &amp;P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WELCOME</cp:lastModifiedBy>
  <cp:lastPrinted>2021-04-12T04:25:10Z</cp:lastPrinted>
  <dcterms:created xsi:type="dcterms:W3CDTF">2021-03-22T02:57:19Z</dcterms:created>
  <dcterms:modified xsi:type="dcterms:W3CDTF">2021-04-12T07:48:08Z</dcterms:modified>
</cp:coreProperties>
</file>